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G:\Sologne InterCE  2019-2025\Activités InterCe\Activités 2025\Domaines &amp; Villages\Printemps 2025\Doc Domaines &amp; Villages\"/>
    </mc:Choice>
  </mc:AlternateContent>
  <bookViews>
    <workbookView xWindow="0" yWindow="0" windowWidth="23955" windowHeight="8865"/>
  </bookViews>
  <sheets>
    <sheet name="Worksheet" sheetId="1" r:id="rId1"/>
  </sheets>
  <definedNames>
    <definedName name="_xlnm.Print_Area" localSheetId="0">Worksheet!$A$1:$I$448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40" i="1" l="1"/>
  <c r="I439" i="1"/>
  <c r="I438" i="1"/>
  <c r="I437" i="1"/>
  <c r="I436" i="1"/>
  <c r="I435" i="1"/>
  <c r="I434" i="1"/>
  <c r="I433" i="1"/>
  <c r="I431" i="1"/>
  <c r="I430" i="1"/>
  <c r="I429" i="1"/>
  <c r="I428" i="1"/>
  <c r="I427" i="1"/>
  <c r="I425" i="1"/>
  <c r="I424" i="1"/>
  <c r="I423" i="1"/>
  <c r="I422" i="1"/>
  <c r="I421" i="1"/>
  <c r="I420" i="1"/>
  <c r="I419" i="1"/>
  <c r="I417" i="1"/>
  <c r="I416" i="1"/>
  <c r="I415" i="1"/>
  <c r="I414" i="1"/>
  <c r="I413" i="1"/>
  <c r="I412" i="1"/>
  <c r="I410" i="1"/>
  <c r="I409" i="1"/>
  <c r="I408" i="1"/>
  <c r="I407" i="1"/>
  <c r="I406" i="1"/>
  <c r="I405" i="1"/>
  <c r="I402" i="1"/>
  <c r="I399" i="1"/>
  <c r="I397" i="1"/>
  <c r="I395" i="1"/>
  <c r="I393" i="1"/>
  <c r="I392" i="1"/>
  <c r="I391" i="1"/>
  <c r="I390" i="1"/>
  <c r="I389" i="1"/>
  <c r="I388" i="1"/>
  <c r="I387" i="1"/>
  <c r="I386" i="1"/>
  <c r="I384" i="1"/>
  <c r="I381" i="1"/>
  <c r="I378" i="1"/>
  <c r="I375" i="1"/>
  <c r="G374" i="1"/>
  <c r="I374" i="1" s="1"/>
  <c r="G373" i="1"/>
  <c r="I373" i="1" s="1"/>
  <c r="G372" i="1"/>
  <c r="I372" i="1" s="1"/>
  <c r="I371" i="1"/>
  <c r="I370" i="1"/>
  <c r="I369" i="1"/>
  <c r="I368" i="1"/>
  <c r="I367" i="1"/>
  <c r="I366" i="1"/>
  <c r="I365" i="1"/>
  <c r="I364" i="1"/>
  <c r="I363" i="1"/>
  <c r="I362" i="1"/>
  <c r="I361" i="1"/>
  <c r="I360" i="1"/>
  <c r="I359" i="1"/>
  <c r="I358" i="1"/>
  <c r="I357" i="1"/>
  <c r="G355" i="1"/>
  <c r="I355" i="1" s="1"/>
  <c r="G354" i="1"/>
  <c r="I354" i="1" s="1"/>
  <c r="I352" i="1"/>
  <c r="I351" i="1"/>
  <c r="I348" i="1"/>
  <c r="I347" i="1"/>
  <c r="G346" i="1"/>
  <c r="I346" i="1" s="1"/>
  <c r="I345" i="1"/>
  <c r="I344" i="1"/>
  <c r="I343" i="1"/>
  <c r="I342" i="1"/>
  <c r="I341" i="1"/>
  <c r="I340" i="1"/>
  <c r="I339" i="1"/>
  <c r="I337" i="1"/>
  <c r="I336" i="1"/>
  <c r="I335" i="1"/>
  <c r="I334" i="1"/>
  <c r="I333" i="1"/>
  <c r="I332" i="1"/>
  <c r="I331" i="1"/>
  <c r="I330" i="1"/>
  <c r="I329" i="1"/>
  <c r="I328" i="1"/>
  <c r="I327" i="1"/>
  <c r="I326" i="1"/>
  <c r="I325" i="1"/>
  <c r="I324" i="1"/>
  <c r="I323" i="1"/>
  <c r="I322" i="1"/>
  <c r="I321" i="1"/>
  <c r="I320" i="1"/>
  <c r="I319" i="1"/>
  <c r="I318" i="1"/>
  <c r="I317" i="1"/>
  <c r="I315" i="1"/>
  <c r="I314" i="1"/>
  <c r="I313" i="1"/>
  <c r="I312" i="1"/>
  <c r="I311" i="1"/>
  <c r="I310" i="1"/>
  <c r="I308" i="1"/>
  <c r="I307" i="1"/>
  <c r="I306" i="1"/>
  <c r="I305" i="1"/>
  <c r="I304" i="1"/>
  <c r="I303" i="1"/>
  <c r="I302" i="1"/>
  <c r="I300" i="1"/>
  <c r="I299" i="1"/>
  <c r="I298" i="1"/>
  <c r="I297" i="1"/>
  <c r="I296" i="1"/>
  <c r="I295" i="1"/>
  <c r="I294" i="1"/>
  <c r="I293" i="1"/>
  <c r="I292" i="1"/>
  <c r="I291" i="1"/>
  <c r="I289" i="1"/>
  <c r="I288" i="1"/>
  <c r="I287" i="1"/>
  <c r="I286" i="1"/>
  <c r="I285" i="1"/>
  <c r="I284" i="1"/>
  <c r="I283" i="1"/>
  <c r="I282" i="1"/>
  <c r="I281" i="1"/>
  <c r="I280" i="1"/>
  <c r="I279" i="1"/>
  <c r="I277" i="1"/>
  <c r="I276" i="1"/>
  <c r="I275" i="1"/>
  <c r="I273" i="1"/>
  <c r="I272" i="1"/>
  <c r="I271" i="1"/>
  <c r="I270" i="1"/>
  <c r="I269" i="1"/>
  <c r="I267" i="1"/>
  <c r="I266" i="1"/>
  <c r="I265" i="1"/>
  <c r="I264" i="1"/>
  <c r="I263" i="1"/>
  <c r="I261" i="1"/>
  <c r="I260" i="1"/>
  <c r="I259" i="1"/>
  <c r="I258" i="1"/>
  <c r="I257" i="1"/>
  <c r="I256" i="1"/>
  <c r="I255" i="1"/>
  <c r="I254" i="1"/>
  <c r="I252" i="1"/>
  <c r="I251" i="1"/>
  <c r="I250" i="1"/>
  <c r="I249" i="1"/>
  <c r="I248" i="1"/>
  <c r="I246" i="1"/>
  <c r="I245" i="1"/>
  <c r="I244" i="1"/>
  <c r="I242" i="1"/>
  <c r="I241" i="1"/>
  <c r="I240" i="1"/>
  <c r="I239" i="1"/>
  <c r="I238" i="1"/>
  <c r="I237" i="1"/>
  <c r="I236" i="1"/>
  <c r="I235" i="1"/>
  <c r="I233" i="1"/>
  <c r="I232" i="1"/>
  <c r="I231" i="1"/>
  <c r="I230" i="1"/>
  <c r="I229" i="1"/>
  <c r="I228" i="1"/>
  <c r="I227" i="1"/>
  <c r="I226" i="1"/>
  <c r="I225" i="1"/>
  <c r="I224" i="1"/>
  <c r="I222" i="1"/>
  <c r="I221" i="1"/>
  <c r="I220" i="1"/>
  <c r="I219" i="1"/>
  <c r="I218" i="1"/>
  <c r="I216" i="1"/>
  <c r="I215" i="1"/>
  <c r="I214" i="1"/>
  <c r="I213" i="1"/>
  <c r="I212" i="1"/>
  <c r="I211" i="1"/>
  <c r="I209" i="1"/>
  <c r="I208" i="1"/>
  <c r="I207" i="1"/>
  <c r="I206" i="1"/>
  <c r="I205" i="1"/>
  <c r="I204" i="1"/>
  <c r="I203" i="1"/>
  <c r="I202" i="1"/>
  <c r="I201" i="1"/>
  <c r="I199" i="1"/>
  <c r="I198" i="1"/>
  <c r="I197" i="1"/>
  <c r="I196" i="1"/>
  <c r="I195" i="1"/>
  <c r="I193" i="1"/>
  <c r="I192" i="1"/>
  <c r="I191" i="1"/>
  <c r="I190" i="1"/>
  <c r="I189" i="1"/>
  <c r="I188" i="1"/>
  <c r="I187" i="1"/>
  <c r="I186" i="1"/>
  <c r="I184" i="1"/>
  <c r="I183" i="1"/>
  <c r="I182" i="1"/>
  <c r="I181" i="1"/>
  <c r="I180" i="1"/>
  <c r="I179" i="1"/>
  <c r="I177" i="1"/>
  <c r="I176" i="1"/>
  <c r="I175" i="1"/>
  <c r="I174" i="1"/>
  <c r="I173" i="1"/>
  <c r="I172" i="1"/>
  <c r="I171" i="1"/>
  <c r="I170" i="1"/>
  <c r="I168" i="1"/>
  <c r="I167" i="1"/>
  <c r="I166" i="1"/>
  <c r="I165" i="1"/>
  <c r="I164" i="1"/>
  <c r="I163" i="1"/>
  <c r="I162" i="1"/>
  <c r="I160" i="1"/>
  <c r="I159" i="1"/>
  <c r="I158" i="1"/>
  <c r="I157" i="1"/>
  <c r="I156" i="1"/>
  <c r="I155" i="1"/>
  <c r="I153" i="1"/>
  <c r="I152" i="1"/>
  <c r="I151" i="1"/>
  <c r="I150" i="1"/>
  <c r="I149" i="1"/>
  <c r="I148" i="1"/>
  <c r="I147" i="1"/>
  <c r="I145" i="1"/>
  <c r="I144" i="1"/>
  <c r="I143" i="1"/>
  <c r="I142" i="1"/>
  <c r="I141" i="1"/>
  <c r="I140" i="1"/>
  <c r="I139" i="1"/>
  <c r="I138" i="1"/>
  <c r="I137" i="1"/>
  <c r="I136"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2" i="1"/>
  <c r="I100" i="1"/>
  <c r="I98" i="1"/>
  <c r="I96" i="1"/>
  <c r="I94" i="1"/>
  <c r="I92" i="1"/>
  <c r="I90" i="1"/>
  <c r="I88" i="1"/>
  <c r="I86" i="1"/>
  <c r="I84" i="1"/>
  <c r="I82" i="1"/>
  <c r="I80" i="1"/>
  <c r="I78" i="1"/>
  <c r="I76" i="1"/>
  <c r="I74" i="1"/>
  <c r="I72" i="1"/>
  <c r="I70" i="1"/>
  <c r="I68" i="1"/>
  <c r="I66" i="1"/>
  <c r="I64" i="1"/>
  <c r="I62" i="1"/>
  <c r="I59" i="1"/>
  <c r="I57" i="1"/>
  <c r="I55" i="1"/>
  <c r="I53" i="1"/>
  <c r="I51" i="1"/>
  <c r="I49" i="1"/>
  <c r="I46" i="1"/>
  <c r="I44" i="1"/>
  <c r="I43" i="1"/>
  <c r="I42" i="1"/>
  <c r="I41" i="1"/>
  <c r="I40" i="1"/>
  <c r="I39" i="1"/>
  <c r="I38" i="1"/>
  <c r="I37" i="1"/>
  <c r="I36" i="1"/>
  <c r="I32" i="1"/>
  <c r="I29" i="1"/>
  <c r="I26" i="1"/>
  <c r="I441" i="1" l="1"/>
</calcChain>
</file>

<file path=xl/sharedStrings.xml><?xml version="1.0" encoding="utf-8"?>
<sst xmlns="http://schemas.openxmlformats.org/spreadsheetml/2006/main" count="1437" uniqueCount="478">
  <si>
    <t>Quantité</t>
  </si>
  <si>
    <t>Total</t>
  </si>
  <si>
    <t>OFFRES 1=3</t>
  </si>
  <si>
    <t>OFFRES 3=9</t>
  </si>
  <si>
    <t>OFFRES 1=2</t>
  </si>
  <si>
    <t>OFFRES 1+1</t>
  </si>
  <si>
    <t>VDF BARON SANDRESSE 2021</t>
  </si>
  <si>
    <t>MAISON COLIN SEGUIN</t>
  </si>
  <si>
    <t>AOP MACON VILLAGES 2017</t>
  </si>
  <si>
    <t>HERITAGE DE LA BARGE &amp; LACHASSAGNE</t>
  </si>
  <si>
    <t>PARIS L'HOSPITALIER</t>
  </si>
  <si>
    <t>AOP RULLY 2023</t>
  </si>
  <si>
    <t>Vin Mousseux ESMEE PHILEAS Blanc de Blancs Brut</t>
  </si>
  <si>
    <t>DIVINE SYBILLE</t>
  </si>
  <si>
    <t>PAS DES PHYLLADES</t>
  </si>
  <si>
    <t>AOP COTES DU RHONE 2023</t>
  </si>
  <si>
    <t>AOP GRIGNAN LES ADHEMAR Blanc 2021</t>
  </si>
  <si>
    <t>AOP COTES DU RHONE VILLAGES VISAN 2023</t>
  </si>
  <si>
    <t>VILLA D'ERG</t>
  </si>
  <si>
    <t>AOP CAIRANNE 2022</t>
  </si>
  <si>
    <t>AOP VACQUEYRAS 2023</t>
  </si>
  <si>
    <t>SERRE AUX LOUPS</t>
  </si>
  <si>
    <t>VDF CHARDONNAY MARSANNE 2023</t>
  </si>
  <si>
    <t>L'ORATOIRE DES QUATRE VENTS</t>
  </si>
  <si>
    <t>IGP VALLEE DU PARADIS 2023</t>
  </si>
  <si>
    <t>BORDEAUX</t>
  </si>
  <si>
    <t>MICHEL KURTZ</t>
  </si>
  <si>
    <t>STEPHAN MULHER</t>
  </si>
  <si>
    <t>VDA GEWURZTRAMINER 2023</t>
  </si>
  <si>
    <t>VDA RIESLING 2023</t>
  </si>
  <si>
    <t>LES BIB</t>
  </si>
  <si>
    <t>Offres 12=36</t>
  </si>
  <si>
    <t>IPA</t>
  </si>
  <si>
    <t>Offres 12=24</t>
  </si>
  <si>
    <t>LA M.U BLANCHE 5% vol.</t>
  </si>
  <si>
    <t>LA PLUME 5.3% vol.</t>
  </si>
  <si>
    <t>APA</t>
  </si>
  <si>
    <t>Offres 12+12</t>
  </si>
  <si>
    <t>L'UNION FAIT LE MORSE 6.2% vol.</t>
  </si>
  <si>
    <t>ARDWEN AMBREE 6.5% vol.</t>
  </si>
  <si>
    <t>TOURNER AUTOUR DU POULPE 5.5% vol.</t>
  </si>
  <si>
    <t>CHARLES ROY 350 8% vol.</t>
  </si>
  <si>
    <t>Offre 3=6</t>
  </si>
  <si>
    <t>SPIRITUEUX</t>
  </si>
  <si>
    <t>Réf.</t>
  </si>
  <si>
    <t>Désignation</t>
  </si>
  <si>
    <t>Type</t>
  </si>
  <si>
    <t>Prix Public</t>
  </si>
  <si>
    <t>Prix C.G.</t>
  </si>
  <si>
    <t>Cond.</t>
  </si>
  <si>
    <t>Prix lot</t>
  </si>
  <si>
    <t>Total (€)</t>
  </si>
  <si>
    <r>
      <t xml:space="preserve">AOP MOULIN A VENT </t>
    </r>
    <r>
      <rPr>
        <i/>
        <sz val="11"/>
        <color rgb="FF000000"/>
        <rFont val="Raleway"/>
        <family val="2"/>
      </rPr>
      <t>Les Messieurs</t>
    </r>
    <r>
      <rPr>
        <sz val="11"/>
        <color rgb="FF000000"/>
        <rFont val="Raleway"/>
        <family val="2"/>
      </rPr>
      <t xml:space="preserve"> 2018</t>
    </r>
  </si>
  <si>
    <r>
      <t xml:space="preserve">AOP BOURGOGNE CHARDONNAY </t>
    </r>
    <r>
      <rPr>
        <i/>
        <sz val="11"/>
        <color rgb="FF000000"/>
        <rFont val="Raleway"/>
        <family val="2"/>
      </rPr>
      <t>Cuvée Jean Sans Peur</t>
    </r>
    <r>
      <rPr>
        <sz val="11"/>
        <color rgb="FF000000"/>
        <rFont val="Raleway"/>
        <family val="2"/>
      </rPr>
      <t xml:space="preserve"> 2016</t>
    </r>
  </si>
  <si>
    <r>
      <rPr>
        <b/>
        <i/>
        <sz val="10"/>
        <color theme="7" tint="-0.249977111117893"/>
        <rFont val="Raleway"/>
        <family val="2"/>
      </rPr>
      <t>1. Je choisis</t>
    </r>
    <r>
      <rPr>
        <i/>
        <sz val="9"/>
        <color rgb="FF5A5587"/>
        <rFont val="Raleway"/>
        <family val="2"/>
      </rPr>
      <t xml:space="preserve"> </t>
    </r>
    <r>
      <rPr>
        <i/>
        <sz val="9"/>
        <rFont val="Raleway"/>
        <family val="2"/>
      </rPr>
      <t>mes vins, je remplis tout le bon de commande.</t>
    </r>
  </si>
  <si>
    <r>
      <rPr>
        <b/>
        <i/>
        <sz val="10"/>
        <color theme="7" tint="-0.249977111117893"/>
        <rFont val="Raleway"/>
        <family val="2"/>
      </rPr>
      <t>2. Je règle</t>
    </r>
    <r>
      <rPr>
        <b/>
        <i/>
        <sz val="10"/>
        <color rgb="FFA68B24"/>
        <rFont val="Raleway"/>
        <family val="2"/>
      </rPr>
      <t xml:space="preserve"> </t>
    </r>
    <r>
      <rPr>
        <i/>
        <sz val="9"/>
        <rFont val="Raleway"/>
        <family val="2"/>
      </rPr>
      <t>Je prépare mon règlement par chèque.</t>
    </r>
  </si>
  <si>
    <t>NOM &amp; PRENOM DU RESPONSABLE DU GROUPE D'ACHAT</t>
  </si>
  <si>
    <t>N° CLIENT</t>
  </si>
  <si>
    <t>LIEU DE LIVRAISON</t>
  </si>
  <si>
    <t>VOS INFORMATIONS - NOM, PRÉNOM</t>
  </si>
  <si>
    <t>TEL. (PORTABLE)</t>
  </si>
  <si>
    <r>
      <rPr>
        <b/>
        <i/>
        <sz val="8"/>
        <color theme="7" tint="-0.249977111117893"/>
        <rFont val="Raleway"/>
        <family val="2"/>
      </rPr>
      <t>3. Je confie</t>
    </r>
    <r>
      <rPr>
        <i/>
        <sz val="8"/>
        <color theme="9" tint="-0.249977111117893"/>
        <rFont val="Raleway"/>
        <family val="2"/>
      </rPr>
      <t xml:space="preserve"> </t>
    </r>
    <r>
      <rPr>
        <i/>
        <sz val="8"/>
        <rFont val="Raleway"/>
        <family val="2"/>
      </rPr>
      <t>mon règlement et mon bon de commande à mon responsable de commande.</t>
    </r>
  </si>
  <si>
    <t>P.P</t>
  </si>
  <si>
    <t>C.G</t>
  </si>
  <si>
    <t>Prix Lot</t>
  </si>
  <si>
    <t>Qté</t>
  </si>
  <si>
    <t xml:space="preserve">BIERES / SODAS </t>
  </si>
  <si>
    <t>LES SPIRITUEUX</t>
  </si>
  <si>
    <r>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sz val="10"/>
        <color theme="0"/>
        <rFont val="Raleway"/>
        <family val="2"/>
      </rPr>
      <t xml:space="preserve"> Pour plus d’informations, consultez nos CGV sur www.vente-directe-dv.com</t>
    </r>
  </si>
  <si>
    <t>www.vente-directe-dv.com</t>
  </si>
  <si>
    <t>Service client : 0805 037 730 (numéro vert) Disponible du lundi au vendredi de 8h30 à 12h30 et de 13h30 à 17h30.</t>
  </si>
  <si>
    <t>www.domaines-villages.com</t>
  </si>
  <si>
    <t>DOMAINES et VILLAGES, SAS au capital de 58 180 € - RCS Dijon 900 627 852 - 4, Route de Dijon - 21700 Nuits-Saint-Georges</t>
  </si>
  <si>
    <r>
      <t xml:space="preserve">VDF CINSAULT - </t>
    </r>
    <r>
      <rPr>
        <i/>
        <sz val="11"/>
        <color rgb="FF000000"/>
        <rFont val="Raleway"/>
        <family val="2"/>
      </rPr>
      <t>Les Deux Oliviers</t>
    </r>
    <r>
      <rPr>
        <sz val="11"/>
        <color rgb="FF000000"/>
        <rFont val="Raleway"/>
        <family val="2"/>
      </rPr>
      <t xml:space="preserve"> 2023</t>
    </r>
  </si>
  <si>
    <t>Rosé</t>
  </si>
  <si>
    <t>18x75cl</t>
  </si>
  <si>
    <r>
      <t>VDF GRENACHE Rosé Bergerie Cassun -</t>
    </r>
    <r>
      <rPr>
        <i/>
        <sz val="11"/>
        <color rgb="FF000000"/>
        <rFont val="Raleway"/>
        <family val="2"/>
      </rPr>
      <t>Serre aux Loups</t>
    </r>
    <r>
      <rPr>
        <sz val="11"/>
        <color rgb="FF000000"/>
        <rFont val="Raleway"/>
        <family val="2"/>
      </rPr>
      <t xml:space="preserve"> 2023-24 </t>
    </r>
  </si>
  <si>
    <r>
      <t xml:space="preserve">AOP LUBERON - </t>
    </r>
    <r>
      <rPr>
        <i/>
        <sz val="11"/>
        <color rgb="FF000000"/>
        <rFont val="Raleway"/>
        <family val="2"/>
      </rPr>
      <t>Villa d'Erg</t>
    </r>
    <r>
      <rPr>
        <sz val="11"/>
        <color rgb="FF000000"/>
        <rFont val="Raleway"/>
        <family val="2"/>
      </rPr>
      <t xml:space="preserve"> 2023</t>
    </r>
  </si>
  <si>
    <r>
      <t xml:space="preserve">IGP GARD - </t>
    </r>
    <r>
      <rPr>
        <i/>
        <sz val="11"/>
        <color rgb="FF000000"/>
        <rFont val="Raleway"/>
        <family val="2"/>
      </rPr>
      <t>Les Héritiers Albert Bernard</t>
    </r>
    <r>
      <rPr>
        <sz val="11"/>
        <color rgb="FF000000"/>
        <rFont val="Raleway"/>
        <family val="2"/>
      </rPr>
      <t xml:space="preserve"> 2023</t>
    </r>
  </si>
  <si>
    <t>Rouge</t>
  </si>
  <si>
    <r>
      <t xml:space="preserve">AOP COTES DU RHONE VILLAGES - </t>
    </r>
    <r>
      <rPr>
        <i/>
        <sz val="11"/>
        <color rgb="FF000000"/>
        <rFont val="Raleway"/>
        <family val="2"/>
      </rPr>
      <t>Villa d'Erg</t>
    </r>
    <r>
      <rPr>
        <sz val="11"/>
        <color rgb="FF000000"/>
        <rFont val="Raleway"/>
        <family val="2"/>
      </rPr>
      <t xml:space="preserve"> 2021 &amp; 22</t>
    </r>
  </si>
  <si>
    <r>
      <t xml:space="preserve">VDF ADDENDUM - </t>
    </r>
    <r>
      <rPr>
        <i/>
        <sz val="11"/>
        <color rgb="FF000000"/>
        <rFont val="Raleway"/>
        <family val="2"/>
      </rPr>
      <t>Divine Sybille</t>
    </r>
    <r>
      <rPr>
        <sz val="11"/>
        <color rgb="FF000000"/>
        <rFont val="Raleway"/>
        <family val="2"/>
      </rPr>
      <t xml:space="preserve"> 2021 &amp; 22</t>
    </r>
  </si>
  <si>
    <r>
      <t xml:space="preserve">VDF CHARDONNAY - </t>
    </r>
    <r>
      <rPr>
        <i/>
        <sz val="11"/>
        <color rgb="FF000000"/>
        <rFont val="Raleway"/>
        <family val="2"/>
      </rPr>
      <t>Pierre Colin</t>
    </r>
    <r>
      <rPr>
        <sz val="11"/>
        <color rgb="FF000000"/>
        <rFont val="Raleway"/>
        <family val="2"/>
      </rPr>
      <t xml:space="preserve"> 2022-23 &amp; 24</t>
    </r>
  </si>
  <si>
    <t>Blanc</t>
  </si>
  <si>
    <r>
      <t xml:space="preserve">IGP CEVENNE GRENACHE - </t>
    </r>
    <r>
      <rPr>
        <i/>
        <sz val="11"/>
        <color rgb="FF000000"/>
        <rFont val="Raleway"/>
        <family val="2"/>
      </rPr>
      <t>Villa d'Erg</t>
    </r>
    <r>
      <rPr>
        <sz val="11"/>
        <color rgb="FF000000"/>
        <rFont val="Raleway"/>
        <family val="2"/>
      </rPr>
      <t xml:space="preserve"> 2024</t>
    </r>
  </si>
  <si>
    <r>
      <t xml:space="preserve">VDF SAUVIGNON LES SONGES DE CAMILLE - </t>
    </r>
    <r>
      <rPr>
        <i/>
        <sz val="11"/>
        <color rgb="FF000000"/>
        <rFont val="Raleway"/>
        <family val="2"/>
      </rPr>
      <t>Maison Deschesnes</t>
    </r>
    <r>
      <rPr>
        <sz val="11"/>
        <color rgb="FF000000"/>
        <rFont val="Raleway"/>
        <family val="2"/>
      </rPr>
      <t xml:space="preserve"> 2023</t>
    </r>
  </si>
  <si>
    <r>
      <t xml:space="preserve">VDF EN CASSIEN Pinot Noir </t>
    </r>
    <r>
      <rPr>
        <i/>
        <sz val="11"/>
        <color rgb="FF000000"/>
        <rFont val="Raleway"/>
        <family val="2"/>
      </rPr>
      <t>Pierre Colin</t>
    </r>
    <r>
      <rPr>
        <sz val="11"/>
        <color rgb="FF000000"/>
        <rFont val="Raleway"/>
        <family val="2"/>
      </rPr>
      <t xml:space="preserve"> 2022</t>
    </r>
  </si>
  <si>
    <t>12x75cl</t>
  </si>
  <si>
    <r>
      <t xml:space="preserve">VDF L'OUVREE Pinot Noir </t>
    </r>
    <r>
      <rPr>
        <i/>
        <sz val="11"/>
        <color rgb="FF000000"/>
        <rFont val="Raleway"/>
        <family val="2"/>
      </rPr>
      <t>Mathieu Hugonnot</t>
    </r>
    <r>
      <rPr>
        <sz val="11"/>
        <color rgb="FF000000"/>
        <rFont val="Raleway"/>
        <family val="2"/>
      </rPr>
      <t xml:space="preserve"> 2023 &amp; 24</t>
    </r>
  </si>
  <si>
    <r>
      <t xml:space="preserve">VDF CHARDONNAY Les Musardières </t>
    </r>
    <r>
      <rPr>
        <i/>
        <sz val="11"/>
        <color rgb="FF000000"/>
        <rFont val="Raleway"/>
        <family val="2"/>
      </rPr>
      <t>Val des Musardières</t>
    </r>
    <r>
      <rPr>
        <sz val="11"/>
        <color rgb="FF000000"/>
        <rFont val="Raleway"/>
        <family val="2"/>
      </rPr>
      <t xml:space="preserve"> 2023</t>
    </r>
  </si>
  <si>
    <r>
      <t xml:space="preserve">VDF SAUVIGNON Sec </t>
    </r>
    <r>
      <rPr>
        <i/>
        <sz val="11"/>
        <color rgb="FF000000"/>
        <rFont val="Raleway"/>
        <family val="2"/>
      </rPr>
      <t>Le Temps des Rois</t>
    </r>
    <r>
      <rPr>
        <sz val="11"/>
        <color rgb="FF000000"/>
        <rFont val="Raleway"/>
        <family val="2"/>
      </rPr>
      <t xml:space="preserve"> 2022 &amp; 23</t>
    </r>
  </si>
  <si>
    <r>
      <t xml:space="preserve">AOP COTES DE PROVENCE </t>
    </r>
    <r>
      <rPr>
        <i/>
        <sz val="11"/>
        <color rgb="FF000000"/>
        <rFont val="Raleway"/>
        <family val="2"/>
      </rPr>
      <t>Pierre-Etienne Thomas</t>
    </r>
    <r>
      <rPr>
        <sz val="11"/>
        <color rgb="FF000000"/>
        <rFont val="Raleway"/>
        <family val="2"/>
      </rPr>
      <t xml:space="preserve"> 2023</t>
    </r>
  </si>
  <si>
    <r>
      <t xml:space="preserve">VDF VIOGNIER </t>
    </r>
    <r>
      <rPr>
        <i/>
        <sz val="11"/>
        <color rgb="FF000000"/>
        <rFont val="Raleway"/>
        <family val="2"/>
      </rPr>
      <t>Pas des Phyllades</t>
    </r>
    <r>
      <rPr>
        <sz val="11"/>
        <color rgb="FF000000"/>
        <rFont val="Raleway"/>
        <family val="2"/>
      </rPr>
      <t xml:space="preserve"> 2022 &amp; 23</t>
    </r>
  </si>
  <si>
    <r>
      <t xml:space="preserve">VDF MOURVEDRE </t>
    </r>
    <r>
      <rPr>
        <i/>
        <sz val="11"/>
        <color rgb="FF000000"/>
        <rFont val="Raleway"/>
        <family val="2"/>
      </rPr>
      <t>Les Natives</t>
    </r>
    <r>
      <rPr>
        <sz val="11"/>
        <color rgb="FF000000"/>
        <rFont val="Raleway"/>
        <family val="2"/>
      </rPr>
      <t xml:space="preserve"> 2022</t>
    </r>
  </si>
  <si>
    <r>
      <t xml:space="preserve">Vin Mousseux BLANC DE BLANCS BRUT </t>
    </r>
    <r>
      <rPr>
        <i/>
        <sz val="11"/>
        <color rgb="FF000000"/>
        <rFont val="Raleway"/>
        <family val="2"/>
      </rPr>
      <t>Michel Kurtz</t>
    </r>
  </si>
  <si>
    <r>
      <t xml:space="preserve">VDF GROS MANSENG SEC </t>
    </r>
    <r>
      <rPr>
        <i/>
        <sz val="11"/>
        <color rgb="FF000000"/>
        <rFont val="Raleway"/>
        <family val="2"/>
      </rPr>
      <t>L'Ancienne Citadelle</t>
    </r>
    <r>
      <rPr>
        <sz val="11"/>
        <color rgb="FF000000"/>
        <rFont val="Raleway"/>
        <family val="2"/>
      </rPr>
      <t xml:space="preserve"> 2023</t>
    </r>
  </si>
  <si>
    <t>OFFRES 6+1</t>
  </si>
  <si>
    <r>
      <t xml:space="preserve">Vin Mousseux Blanc de Blancs Brut Chardonnay </t>
    </r>
    <r>
      <rPr>
        <i/>
        <sz val="11"/>
        <color rgb="FF000000"/>
        <rFont val="Raleway"/>
        <family val="2"/>
      </rPr>
      <t>ESMEE PHILEAS</t>
    </r>
  </si>
  <si>
    <t>6x75cl</t>
  </si>
  <si>
    <t>CASSIS DE DIJON GABRIEL BOUDIER 20% vol.</t>
  </si>
  <si>
    <t>1x70cl</t>
  </si>
  <si>
    <r>
      <t xml:space="preserve">AOP SAINT AUBIN </t>
    </r>
    <r>
      <rPr>
        <i/>
        <sz val="11"/>
        <color rgb="FF000000"/>
        <rFont val="Raleway"/>
        <family val="2"/>
      </rPr>
      <t>Mathieu Hugonnot</t>
    </r>
    <r>
      <rPr>
        <sz val="11"/>
        <color rgb="FF000000"/>
        <rFont val="Raleway"/>
        <family val="2"/>
      </rPr>
      <t xml:space="preserve"> 2023</t>
    </r>
  </si>
  <si>
    <t>3x75cl</t>
  </si>
  <si>
    <r>
      <t>VDF CHAZEAU C</t>
    </r>
    <r>
      <rPr>
        <i/>
        <sz val="11"/>
        <color rgb="FF000000"/>
        <rFont val="Raleway"/>
        <family val="2"/>
      </rPr>
      <t>hazeau Les Renardières</t>
    </r>
    <r>
      <rPr>
        <sz val="11"/>
        <color rgb="FF000000"/>
        <rFont val="Raleway"/>
        <family val="2"/>
      </rPr>
      <t xml:space="preserve"> 2023</t>
    </r>
  </si>
  <si>
    <r>
      <t xml:space="preserve">AOP HERMITAGE </t>
    </r>
    <r>
      <rPr>
        <i/>
        <sz val="11"/>
        <color rgb="FF000000"/>
        <rFont val="Raleway"/>
        <family val="2"/>
      </rPr>
      <t>Divine Sybille</t>
    </r>
    <r>
      <rPr>
        <sz val="11"/>
        <color rgb="FF000000"/>
        <rFont val="Raleway"/>
        <family val="2"/>
      </rPr>
      <t xml:space="preserve"> 2018 &amp; 2021</t>
    </r>
  </si>
  <si>
    <r>
      <t xml:space="preserve">AOP COTES DU RHONE VILLAGES PLAN DE DIEU </t>
    </r>
    <r>
      <rPr>
        <i/>
        <sz val="11"/>
        <color rgb="FF000000"/>
        <rFont val="Raleway"/>
        <family val="2"/>
      </rPr>
      <t>Les Héritiers A.B</t>
    </r>
    <r>
      <rPr>
        <sz val="11"/>
        <color rgb="FF000000"/>
        <rFont val="Raleway"/>
        <family val="2"/>
      </rPr>
      <t xml:space="preserve"> 2021 &amp; 2023</t>
    </r>
  </si>
  <si>
    <r>
      <t xml:space="preserve">AOP CHATEAUNEUF DU PAPE </t>
    </r>
    <r>
      <rPr>
        <i/>
        <sz val="11"/>
        <color rgb="FF000000"/>
        <rFont val="Raleway"/>
        <family val="2"/>
      </rPr>
      <t>Héritage Cavare</t>
    </r>
    <r>
      <rPr>
        <sz val="11"/>
        <color rgb="FF000000"/>
        <rFont val="Raleway"/>
        <family val="2"/>
      </rPr>
      <t xml:space="preserve"> 2023</t>
    </r>
  </si>
  <si>
    <r>
      <t xml:space="preserve">VDF SECUNDUS </t>
    </r>
    <r>
      <rPr>
        <i/>
        <sz val="11"/>
        <color rgb="FF000000"/>
        <rFont val="Raleway"/>
        <family val="2"/>
      </rPr>
      <t>Héritage Cavare</t>
    </r>
    <r>
      <rPr>
        <sz val="11"/>
        <color rgb="FF000000"/>
        <rFont val="Raleway"/>
        <family val="2"/>
      </rPr>
      <t xml:space="preserve"> 2023</t>
    </r>
  </si>
  <si>
    <r>
      <t xml:space="preserve">AOP CHATEAUNEUF DU PAPE </t>
    </r>
    <r>
      <rPr>
        <i/>
        <sz val="11"/>
        <color rgb="FF000000"/>
        <rFont val="Raleway"/>
        <family val="2"/>
      </rPr>
      <t>Héritage Cavare</t>
    </r>
    <r>
      <rPr>
        <sz val="11"/>
        <color rgb="FF000000"/>
        <rFont val="Raleway"/>
        <family val="2"/>
      </rPr>
      <t xml:space="preserve"> 2022</t>
    </r>
  </si>
  <si>
    <r>
      <t xml:space="preserve">AOP BANDOL </t>
    </r>
    <r>
      <rPr>
        <i/>
        <sz val="11"/>
        <color rgb="FF000000"/>
        <rFont val="Raleway"/>
        <family val="2"/>
      </rPr>
      <t>Pierre-Etienne Thomas</t>
    </r>
    <r>
      <rPr>
        <sz val="11"/>
        <color rgb="FF000000"/>
        <rFont val="Raleway"/>
        <family val="2"/>
      </rPr>
      <t xml:space="preserve"> 2023</t>
    </r>
  </si>
  <si>
    <r>
      <t xml:space="preserve">IGP COTES DE THAU </t>
    </r>
    <r>
      <rPr>
        <i/>
        <sz val="11"/>
        <color rgb="FF000000"/>
        <rFont val="Raleway"/>
        <family val="2"/>
      </rPr>
      <t xml:space="preserve">La Vacancière Villa d'Erg </t>
    </r>
    <r>
      <rPr>
        <sz val="11"/>
        <color rgb="FF000000"/>
        <rFont val="Raleway"/>
        <family val="2"/>
      </rPr>
      <t>2023</t>
    </r>
  </si>
  <si>
    <r>
      <t xml:space="preserve">AOP PESSAC LEOGNAN CARPE DIEM </t>
    </r>
    <r>
      <rPr>
        <i/>
        <sz val="11"/>
        <color rgb="FF000000"/>
        <rFont val="Raleway"/>
        <family val="2"/>
      </rPr>
      <t>Château Pontey-Lamartine</t>
    </r>
    <r>
      <rPr>
        <sz val="11"/>
        <color rgb="FF000000"/>
        <rFont val="Raleway"/>
        <family val="2"/>
      </rPr>
      <t xml:space="preserve"> 2020</t>
    </r>
  </si>
  <si>
    <r>
      <t xml:space="preserve">AOP LUSSAC-SAINT-EMILION </t>
    </r>
    <r>
      <rPr>
        <i/>
        <sz val="11"/>
        <color rgb="FF000000"/>
        <rFont val="Raleway"/>
        <family val="2"/>
      </rPr>
      <t xml:space="preserve">Château Haut-Bellevue </t>
    </r>
    <r>
      <rPr>
        <sz val="11"/>
        <color rgb="FF000000"/>
        <rFont val="Raleway"/>
        <family val="2"/>
      </rPr>
      <t>2019</t>
    </r>
  </si>
  <si>
    <r>
      <t xml:space="preserve">VDF LE PETIT TEMERAIRE </t>
    </r>
    <r>
      <rPr>
        <i/>
        <sz val="11"/>
        <color rgb="FF000000"/>
        <rFont val="Raleway"/>
        <family val="2"/>
      </rPr>
      <t>Maison Colin Seguin</t>
    </r>
    <r>
      <rPr>
        <sz val="11"/>
        <color rgb="FF000000"/>
        <rFont val="Raleway"/>
        <family val="2"/>
      </rPr>
      <t xml:space="preserve"> 2022 &amp; 23</t>
    </r>
  </si>
  <si>
    <r>
      <t xml:space="preserve">VDF SILLON DES LAUZES CHARDONNAY </t>
    </r>
    <r>
      <rPr>
        <i/>
        <sz val="11"/>
        <color rgb="FF000000"/>
        <rFont val="Raleway"/>
        <family val="2"/>
      </rPr>
      <t>Maison Colin Seguin</t>
    </r>
    <r>
      <rPr>
        <sz val="11"/>
        <color rgb="FF000000"/>
        <rFont val="Raleway"/>
        <family val="2"/>
      </rPr>
      <t xml:space="preserve"> 2022 &amp; 23</t>
    </r>
  </si>
  <si>
    <r>
      <t xml:space="preserve">VDF L'OUVREE CHARDONNAY SAUVIGNON </t>
    </r>
    <r>
      <rPr>
        <i/>
        <sz val="11"/>
        <color rgb="FF000000"/>
        <rFont val="Raleway"/>
        <family val="2"/>
      </rPr>
      <t xml:space="preserve">Mathieu Hugonnot </t>
    </r>
    <r>
      <rPr>
        <sz val="11"/>
        <color rgb="FF000000"/>
        <rFont val="Raleway"/>
        <family val="2"/>
      </rPr>
      <t>2023</t>
    </r>
  </si>
  <si>
    <r>
      <t xml:space="preserve">AOP VIRE CLESSE </t>
    </r>
    <r>
      <rPr>
        <i/>
        <sz val="11"/>
        <color rgb="FF000000"/>
        <rFont val="Raleway"/>
        <family val="2"/>
      </rPr>
      <t>Les Demoiselles Maison Colin Seguin</t>
    </r>
    <r>
      <rPr>
        <sz val="11"/>
        <color rgb="FF000000"/>
        <rFont val="Raleway"/>
        <family val="2"/>
      </rPr>
      <t xml:space="preserve"> 2023</t>
    </r>
  </si>
  <si>
    <r>
      <t>AOP BOURGOGNE GAMAY C</t>
    </r>
    <r>
      <rPr>
        <i/>
        <sz val="11"/>
        <color rgb="FF000000"/>
        <rFont val="Raleway"/>
        <family val="2"/>
      </rPr>
      <t>uvée Jean sans Peur</t>
    </r>
    <r>
      <rPr>
        <sz val="11"/>
        <color rgb="FF000000"/>
        <rFont val="Raleway"/>
        <family val="2"/>
      </rPr>
      <t xml:space="preserve"> </t>
    </r>
    <r>
      <rPr>
        <i/>
        <sz val="11"/>
        <color rgb="FF000000"/>
        <rFont val="Raleway"/>
        <family val="2"/>
      </rPr>
      <t>Maison Colin Seguin</t>
    </r>
    <r>
      <rPr>
        <sz val="11"/>
        <color rgb="FF000000"/>
        <rFont val="Raleway"/>
        <family val="2"/>
      </rPr>
      <t xml:space="preserve"> 2023</t>
    </r>
  </si>
  <si>
    <r>
      <t xml:space="preserve">VDF LES ARCHANGES Pinot Noir </t>
    </r>
    <r>
      <rPr>
        <i/>
        <sz val="11"/>
        <color rgb="FF000000"/>
        <rFont val="Raleway"/>
        <family val="2"/>
      </rPr>
      <t>Maison Colin Seguin</t>
    </r>
    <r>
      <rPr>
        <sz val="11"/>
        <color rgb="FF000000"/>
        <rFont val="Raleway"/>
        <family val="2"/>
      </rPr>
      <t xml:space="preserve"> 2022 &amp; 23</t>
    </r>
  </si>
  <si>
    <r>
      <t xml:space="preserve">AOP COTEAUX BOURGUIGNONS </t>
    </r>
    <r>
      <rPr>
        <i/>
        <sz val="11"/>
        <color rgb="FF000000"/>
        <rFont val="Raleway"/>
        <family val="2"/>
      </rPr>
      <t xml:space="preserve">Maison Colin Seguin </t>
    </r>
    <r>
      <rPr>
        <sz val="11"/>
        <color rgb="FF000000"/>
        <rFont val="Raleway"/>
        <family val="2"/>
      </rPr>
      <t>2023 &amp; 24</t>
    </r>
  </si>
  <si>
    <r>
      <t xml:space="preserve">VDF PHILIPPE AUGUSTE </t>
    </r>
    <r>
      <rPr>
        <i/>
        <sz val="11"/>
        <color rgb="FF000000"/>
        <rFont val="Raleway"/>
        <family val="2"/>
      </rPr>
      <t>Maison Colin Seguin</t>
    </r>
    <r>
      <rPr>
        <sz val="11"/>
        <color rgb="FF000000"/>
        <rFont val="Raleway"/>
        <family val="2"/>
      </rPr>
      <t xml:space="preserve"> 2023 &amp; 24</t>
    </r>
  </si>
  <si>
    <r>
      <t xml:space="preserve">AOP MORGON </t>
    </r>
    <r>
      <rPr>
        <i/>
        <sz val="11"/>
        <color rgb="FF000000"/>
        <rFont val="Raleway"/>
        <family val="2"/>
      </rPr>
      <t>Maison Colin Seguin</t>
    </r>
    <r>
      <rPr>
        <sz val="11"/>
        <color rgb="FF000000"/>
        <rFont val="Raleway"/>
        <family val="2"/>
      </rPr>
      <t xml:space="preserve"> 2019</t>
    </r>
  </si>
  <si>
    <r>
      <t xml:space="preserve">VDF PHILIPPE AUGUSTE </t>
    </r>
    <r>
      <rPr>
        <i/>
        <sz val="11"/>
        <color rgb="FF000000"/>
        <rFont val="Raleway"/>
        <family val="2"/>
      </rPr>
      <t xml:space="preserve">Maison Colin Seguin </t>
    </r>
    <r>
      <rPr>
        <sz val="11"/>
        <color rgb="FF000000"/>
        <rFont val="Raleway"/>
        <family val="2"/>
      </rPr>
      <t>2023</t>
    </r>
  </si>
  <si>
    <r>
      <t xml:space="preserve">AOP BOURGOGNE </t>
    </r>
    <r>
      <rPr>
        <i/>
        <sz val="11"/>
        <color rgb="FF000000"/>
        <rFont val="Raleway"/>
        <family val="2"/>
      </rPr>
      <t>Le Pigeonnier Héritage de la Barge</t>
    </r>
    <r>
      <rPr>
        <sz val="11"/>
        <color rgb="FF000000"/>
        <rFont val="Raleway"/>
        <family val="2"/>
      </rPr>
      <t xml:space="preserve"> 2023</t>
    </r>
  </si>
  <si>
    <r>
      <t xml:space="preserve">AOP BROUILLY </t>
    </r>
    <r>
      <rPr>
        <i/>
        <sz val="11"/>
        <color rgb="FF000000"/>
        <rFont val="Raleway"/>
        <family val="2"/>
      </rPr>
      <t xml:space="preserve">Maison Colin Seguin </t>
    </r>
    <r>
      <rPr>
        <sz val="11"/>
        <color rgb="FF000000"/>
        <rFont val="Raleway"/>
        <family val="2"/>
      </rPr>
      <t>2023</t>
    </r>
  </si>
  <si>
    <r>
      <t>AOP BOURGOGNE CHARDONNAY P</t>
    </r>
    <r>
      <rPr>
        <i/>
        <sz val="11"/>
        <color rgb="FF000000"/>
        <rFont val="Raleway"/>
        <family val="2"/>
      </rPr>
      <t>aris l'Hospitalier</t>
    </r>
    <r>
      <rPr>
        <sz val="11"/>
        <color rgb="FF000000"/>
        <rFont val="Raleway"/>
        <family val="2"/>
      </rPr>
      <t xml:space="preserve"> 2016</t>
    </r>
  </si>
  <si>
    <r>
      <t xml:space="preserve">VDF CUL AU LOUP </t>
    </r>
    <r>
      <rPr>
        <i/>
        <sz val="11"/>
        <color rgb="FF000000"/>
        <rFont val="Raleway"/>
        <family val="2"/>
      </rPr>
      <t>La Croix Souzon Paris l'Hospitalier</t>
    </r>
    <r>
      <rPr>
        <sz val="11"/>
        <color rgb="FF000000"/>
        <rFont val="Raleway"/>
        <family val="2"/>
      </rPr>
      <t xml:space="preserve"> 2023</t>
    </r>
  </si>
  <si>
    <r>
      <t xml:space="preserve">VDF LE PETIT TEMERAIRE </t>
    </r>
    <r>
      <rPr>
        <i/>
        <sz val="11"/>
        <color rgb="FF000000"/>
        <rFont val="Raleway"/>
        <family val="2"/>
      </rPr>
      <t>Maison Colin Seguin</t>
    </r>
    <r>
      <rPr>
        <sz val="11"/>
        <color rgb="FF000000"/>
        <rFont val="Raleway"/>
        <family val="2"/>
      </rPr>
      <t xml:space="preserve"> 2023</t>
    </r>
  </si>
  <si>
    <r>
      <t xml:space="preserve">VDF PINOT NOIR </t>
    </r>
    <r>
      <rPr>
        <i/>
        <sz val="11"/>
        <color rgb="FF000000"/>
        <rFont val="Raleway"/>
        <family val="2"/>
      </rPr>
      <t xml:space="preserve">Pierre Colin </t>
    </r>
    <r>
      <rPr>
        <sz val="11"/>
        <color rgb="FF000000"/>
        <rFont val="Raleway"/>
        <family val="2"/>
      </rPr>
      <t>2024</t>
    </r>
  </si>
  <si>
    <r>
      <t xml:space="preserve">AOP CHABLIS </t>
    </r>
    <r>
      <rPr>
        <i/>
        <sz val="11"/>
        <color rgb="FF000000"/>
        <rFont val="Raleway"/>
        <family val="2"/>
      </rPr>
      <t xml:space="preserve">La Combe aux Boeufs </t>
    </r>
    <r>
      <rPr>
        <sz val="11"/>
        <color rgb="FF000000"/>
        <rFont val="Raleway"/>
        <family val="2"/>
      </rPr>
      <t>2022</t>
    </r>
  </si>
  <si>
    <r>
      <t xml:space="preserve">VDF CHARDONNAY LE RANG DES FOSSILES </t>
    </r>
    <r>
      <rPr>
        <i/>
        <sz val="11"/>
        <color rgb="FF000000"/>
        <rFont val="Raleway"/>
        <family val="2"/>
      </rPr>
      <t>La Combe aux Boeufs</t>
    </r>
    <r>
      <rPr>
        <sz val="11"/>
        <color rgb="FF000000"/>
        <rFont val="Raleway"/>
        <family val="2"/>
      </rPr>
      <t xml:space="preserve"> 2024</t>
    </r>
  </si>
  <si>
    <r>
      <t xml:space="preserve">AOP SAINT NICOLAS DE BOURGUEIL </t>
    </r>
    <r>
      <rPr>
        <i/>
        <sz val="11"/>
        <color rgb="FF000000"/>
        <rFont val="Raleway"/>
        <family val="2"/>
      </rPr>
      <t>La Croix Pie Chaux</t>
    </r>
    <r>
      <rPr>
        <sz val="11"/>
        <color rgb="FF000000"/>
        <rFont val="Raleway"/>
        <family val="2"/>
      </rPr>
      <t xml:space="preserve"> 2023</t>
    </r>
  </si>
  <si>
    <r>
      <t xml:space="preserve">AOP BOURGUEIL </t>
    </r>
    <r>
      <rPr>
        <i/>
        <sz val="11"/>
        <color rgb="FF000000"/>
        <rFont val="Raleway"/>
        <family val="2"/>
      </rPr>
      <t>Domaine Nathalie Omasson</t>
    </r>
    <r>
      <rPr>
        <sz val="11"/>
        <color rgb="FF000000"/>
        <rFont val="Raleway"/>
        <family val="2"/>
      </rPr>
      <t xml:space="preserve"> 2023</t>
    </r>
  </si>
  <si>
    <r>
      <t xml:space="preserve">VDF LE MAS DES SEYVOLS </t>
    </r>
    <r>
      <rPr>
        <i/>
        <sz val="11"/>
        <color rgb="FF000000"/>
        <rFont val="Raleway"/>
        <family val="2"/>
      </rPr>
      <t>Pas des Phyllades</t>
    </r>
    <r>
      <rPr>
        <sz val="11"/>
        <color rgb="FF000000"/>
        <rFont val="Raleway"/>
        <family val="2"/>
      </rPr>
      <t xml:space="preserve"> 2023</t>
    </r>
  </si>
  <si>
    <r>
      <t xml:space="preserve">AOP CROZES HERMITAGE </t>
    </r>
    <r>
      <rPr>
        <i/>
        <sz val="11"/>
        <color rgb="FF000000"/>
        <rFont val="Raleway"/>
        <family val="2"/>
      </rPr>
      <t xml:space="preserve">Divine Sybille </t>
    </r>
    <r>
      <rPr>
        <sz val="11"/>
        <color rgb="FF000000"/>
        <rFont val="Raleway"/>
        <family val="2"/>
      </rPr>
      <t>2022</t>
    </r>
  </si>
  <si>
    <r>
      <t xml:space="preserve">VDF ROUSSANNE </t>
    </r>
    <r>
      <rPr>
        <i/>
        <sz val="11"/>
        <color rgb="FF000000"/>
        <rFont val="Raleway"/>
        <family val="2"/>
      </rPr>
      <t>Fontépine Les Héritiers A. Bernard</t>
    </r>
    <r>
      <rPr>
        <sz val="11"/>
        <color rgb="FF000000"/>
        <rFont val="Raleway"/>
        <family val="2"/>
      </rPr>
      <t xml:space="preserve"> 2023</t>
    </r>
  </si>
  <si>
    <r>
      <t xml:space="preserve">VDF LES GREGES </t>
    </r>
    <r>
      <rPr>
        <i/>
        <sz val="11"/>
        <color rgb="FF000000"/>
        <rFont val="Raleway"/>
        <family val="2"/>
      </rPr>
      <t>Les Héritiers Albert Bernard</t>
    </r>
    <r>
      <rPr>
        <sz val="11"/>
        <color rgb="FF000000"/>
        <rFont val="Raleway"/>
        <family val="2"/>
      </rPr>
      <t xml:space="preserve"> 2022 &amp; 23</t>
    </r>
  </si>
  <si>
    <r>
      <t xml:space="preserve">AOP BEAUMES DE VENISE </t>
    </r>
    <r>
      <rPr>
        <i/>
        <sz val="11"/>
        <color rgb="FF000000"/>
        <rFont val="Raleway"/>
        <family val="2"/>
      </rPr>
      <t xml:space="preserve">Héritage Cavare </t>
    </r>
    <r>
      <rPr>
        <sz val="11"/>
        <color rgb="FF000000"/>
        <rFont val="Raleway"/>
        <family val="2"/>
      </rPr>
      <t>2023</t>
    </r>
  </si>
  <si>
    <r>
      <t xml:space="preserve">VDF RETIAIRE </t>
    </r>
    <r>
      <rPr>
        <i/>
        <sz val="11"/>
        <color rgb="FF000000"/>
        <rFont val="Raleway"/>
        <family val="2"/>
      </rPr>
      <t xml:space="preserve">Héritage Cavare </t>
    </r>
    <r>
      <rPr>
        <sz val="11"/>
        <color rgb="FF000000"/>
        <rFont val="Raleway"/>
        <family val="2"/>
      </rPr>
      <t>2023</t>
    </r>
  </si>
  <si>
    <r>
      <t xml:space="preserve">VDF MIRMILLON </t>
    </r>
    <r>
      <rPr>
        <i/>
        <sz val="11"/>
        <color rgb="FF000000"/>
        <rFont val="Raleway"/>
        <family val="2"/>
      </rPr>
      <t>Héritage Cavare</t>
    </r>
    <r>
      <rPr>
        <sz val="11"/>
        <color rgb="FF000000"/>
        <rFont val="Raleway"/>
        <family val="2"/>
      </rPr>
      <t xml:space="preserve"> 2023</t>
    </r>
  </si>
  <si>
    <r>
      <t xml:space="preserve">AOP COTES DU RHONE </t>
    </r>
    <r>
      <rPr>
        <i/>
        <sz val="11"/>
        <color rgb="FF000000"/>
        <rFont val="Raleway"/>
        <family val="2"/>
      </rPr>
      <t>Héritage Cavare</t>
    </r>
    <r>
      <rPr>
        <sz val="11"/>
        <color rgb="FF000000"/>
        <rFont val="Raleway"/>
        <family val="2"/>
      </rPr>
      <t xml:space="preserve"> 2022</t>
    </r>
  </si>
  <si>
    <r>
      <t xml:space="preserve">AOP GRIGNAN LES ADHEMAR </t>
    </r>
    <r>
      <rPr>
        <i/>
        <sz val="11"/>
        <color rgb="FF000000"/>
        <rFont val="Raleway"/>
        <family val="2"/>
      </rPr>
      <t xml:space="preserve">Villa d'Erg </t>
    </r>
    <r>
      <rPr>
        <sz val="11"/>
        <color rgb="FF000000"/>
        <rFont val="Raleway"/>
        <family val="2"/>
      </rPr>
      <t>2020</t>
    </r>
  </si>
  <si>
    <r>
      <t xml:space="preserve">VDF LES GREGES </t>
    </r>
    <r>
      <rPr>
        <i/>
        <sz val="11"/>
        <color rgb="FF000000"/>
        <rFont val="Raleway"/>
        <family val="2"/>
      </rPr>
      <t xml:space="preserve">Les Héritiers Albert Bernard </t>
    </r>
    <r>
      <rPr>
        <sz val="11"/>
        <color rgb="FF000000"/>
        <rFont val="Raleway"/>
        <family val="2"/>
      </rPr>
      <t>2023</t>
    </r>
  </si>
  <si>
    <r>
      <t xml:space="preserve">IGP PAYS D'OC GEWURZTRAMINER </t>
    </r>
    <r>
      <rPr>
        <i/>
        <sz val="11"/>
        <color rgb="FF000000"/>
        <rFont val="Raleway"/>
        <family val="2"/>
      </rPr>
      <t xml:space="preserve">Serre aux Loups </t>
    </r>
    <r>
      <rPr>
        <sz val="11"/>
        <color rgb="FF000000"/>
        <rFont val="Raleway"/>
        <family val="2"/>
      </rPr>
      <t>2023</t>
    </r>
  </si>
  <si>
    <r>
      <t xml:space="preserve">IGP PAYS D'OC GRENACHE BIO </t>
    </r>
    <r>
      <rPr>
        <i/>
        <sz val="11"/>
        <color rgb="FF000000"/>
        <rFont val="Raleway"/>
        <family val="2"/>
      </rPr>
      <t>Seigneur de Faussière Serre aux Loups</t>
    </r>
    <r>
      <rPr>
        <sz val="11"/>
        <color rgb="FF000000"/>
        <rFont val="Raleway"/>
        <family val="2"/>
      </rPr>
      <t xml:space="preserve"> 2024</t>
    </r>
  </si>
  <si>
    <r>
      <t xml:space="preserve">VDF MERLOT-SYRAH </t>
    </r>
    <r>
      <rPr>
        <i/>
        <sz val="11"/>
        <color rgb="FF000000"/>
        <rFont val="Raleway"/>
        <family val="2"/>
      </rPr>
      <t>Zéphyr L'Oratoire des Quatre Vents</t>
    </r>
    <r>
      <rPr>
        <sz val="11"/>
        <color rgb="FF000000"/>
        <rFont val="Raleway"/>
        <family val="2"/>
      </rPr>
      <t xml:space="preserve"> 2023</t>
    </r>
  </si>
  <si>
    <r>
      <t xml:space="preserve">AOP CORBIERES </t>
    </r>
    <r>
      <rPr>
        <i/>
        <sz val="11"/>
        <color rgb="FF000000"/>
        <rFont val="Raleway"/>
        <family val="2"/>
      </rPr>
      <t>L'Aquillon L'Oratoire des Quatre Vents</t>
    </r>
    <r>
      <rPr>
        <sz val="11"/>
        <color rgb="FF000000"/>
        <rFont val="Raleway"/>
        <family val="2"/>
      </rPr>
      <t xml:space="preserve"> 2023</t>
    </r>
  </si>
  <si>
    <r>
      <t xml:space="preserve">IGP PERIGORD CABERNET SAUVIGNON MERLOT </t>
    </r>
    <r>
      <rPr>
        <i/>
        <sz val="11"/>
        <color rgb="FF000000"/>
        <rFont val="Raleway"/>
        <family val="2"/>
      </rPr>
      <t>L'Ancienne Citadelle</t>
    </r>
    <r>
      <rPr>
        <sz val="11"/>
        <color rgb="FF000000"/>
        <rFont val="Raleway"/>
        <family val="2"/>
      </rPr>
      <t xml:space="preserve"> 2024</t>
    </r>
  </si>
  <si>
    <r>
      <t xml:space="preserve">AOP MONTRAVEL </t>
    </r>
    <r>
      <rPr>
        <i/>
        <sz val="11"/>
        <color rgb="FF000000"/>
        <rFont val="Raleway"/>
        <family val="2"/>
      </rPr>
      <t xml:space="preserve">L'Ancienne Citadelle </t>
    </r>
    <r>
      <rPr>
        <sz val="11"/>
        <color rgb="FF000000"/>
        <rFont val="Raleway"/>
        <family val="2"/>
      </rPr>
      <t>2022 &amp; 23</t>
    </r>
  </si>
  <si>
    <r>
      <t xml:space="preserve">AOP MADIRAN </t>
    </r>
    <r>
      <rPr>
        <i/>
        <sz val="11"/>
        <color rgb="FF000000"/>
        <rFont val="Raleway"/>
        <family val="2"/>
      </rPr>
      <t xml:space="preserve">Marquis Aimé de Colignac </t>
    </r>
    <r>
      <rPr>
        <sz val="11"/>
        <color rgb="FF000000"/>
        <rFont val="Raleway"/>
        <family val="2"/>
      </rPr>
      <t>2019 &amp; 21</t>
    </r>
  </si>
  <si>
    <r>
      <t xml:space="preserve">VDF XXII COQS </t>
    </r>
    <r>
      <rPr>
        <i/>
        <sz val="11"/>
        <color rgb="FF000000"/>
        <rFont val="Raleway"/>
        <family val="2"/>
      </rPr>
      <t xml:space="preserve">L'Origine </t>
    </r>
    <r>
      <rPr>
        <sz val="11"/>
        <color rgb="FF000000"/>
        <rFont val="Raleway"/>
        <family val="2"/>
      </rPr>
      <t>2022</t>
    </r>
  </si>
  <si>
    <r>
      <t xml:space="preserve">AOP FRONSAC CHATEAU </t>
    </r>
    <r>
      <rPr>
        <i/>
        <sz val="11"/>
        <color rgb="FF000000"/>
        <rFont val="Raleway"/>
        <family val="2"/>
      </rPr>
      <t>LALANDE MAUSSE</t>
    </r>
    <r>
      <rPr>
        <sz val="11"/>
        <color rgb="FF000000"/>
        <rFont val="Raleway"/>
        <family val="2"/>
      </rPr>
      <t xml:space="preserve"> 2019</t>
    </r>
  </si>
  <si>
    <r>
      <t xml:space="preserve">AOP COTES DE BORDEAUX </t>
    </r>
    <r>
      <rPr>
        <i/>
        <sz val="11"/>
        <color rgb="FF000000"/>
        <rFont val="Raleway"/>
        <family val="2"/>
      </rPr>
      <t>Château Nardou</t>
    </r>
    <r>
      <rPr>
        <sz val="11"/>
        <color rgb="FF000000"/>
        <rFont val="Raleway"/>
        <family val="2"/>
      </rPr>
      <t xml:space="preserve"> 2018</t>
    </r>
  </si>
  <si>
    <r>
      <t xml:space="preserve">VDF L'ABSOLU CABERNET </t>
    </r>
    <r>
      <rPr>
        <i/>
        <sz val="11"/>
        <color rgb="FF000000"/>
        <rFont val="Raleway"/>
        <family val="2"/>
      </rPr>
      <t>Terre D'Aliénor</t>
    </r>
    <r>
      <rPr>
        <sz val="11"/>
        <color rgb="FF000000"/>
        <rFont val="Raleway"/>
        <family val="2"/>
      </rPr>
      <t xml:space="preserve"> 2022</t>
    </r>
  </si>
  <si>
    <t>VDF LE TEMERAIRE CHARDONNAY 2023 &amp; 24</t>
  </si>
  <si>
    <t>AOP BOURGOGNE ALIGOTE 2023</t>
  </si>
  <si>
    <t>AOP BOURGOGNE HAUTES COTES DE BEAUNE 2023</t>
  </si>
  <si>
    <t>AOP MARSANNAY 2020 &amp; 23</t>
  </si>
  <si>
    <t>AOP MACON BRAY 2021</t>
  </si>
  <si>
    <t>Vin Mousseux Blanc de Blancs Brut CLOITRE SAINT MARTIN EFFERVESCENT</t>
  </si>
  <si>
    <t>VDF CLOITRE SAINT MARTIN BLANC 2022 &amp; 23</t>
  </si>
  <si>
    <t>VDF PHILIPPE AUGUSTE 2023</t>
  </si>
  <si>
    <t>VDF LES ARCHANGES Chardonnay 2023</t>
  </si>
  <si>
    <r>
      <t xml:space="preserve">AOP POUILLY VINZELLES </t>
    </r>
    <r>
      <rPr>
        <i/>
        <sz val="11"/>
        <color rgb="FF000000"/>
        <rFont val="Raleway"/>
        <family val="2"/>
      </rPr>
      <t>En Bréchau</t>
    </r>
    <r>
      <rPr>
        <sz val="11"/>
        <color rgb="FF000000"/>
        <rFont val="Raleway"/>
        <family val="2"/>
      </rPr>
      <t xml:space="preserve"> 2023</t>
    </r>
  </si>
  <si>
    <t>AOP SAINT VERAN 2022 &amp; 23</t>
  </si>
  <si>
    <t>VDF LE TEMERAIRE PINOT NOIR 2023 &amp; 24</t>
  </si>
  <si>
    <t>AOP COTEAUX BOURGUIGNONS 2016 &amp; 17</t>
  </si>
  <si>
    <t>AOP BEAUJOLAIS VILLAGES 2023</t>
  </si>
  <si>
    <r>
      <t xml:space="preserve">AOP JULIENAS </t>
    </r>
    <r>
      <rPr>
        <i/>
        <sz val="11"/>
        <color rgb="FF000000"/>
        <rFont val="Raleway"/>
        <family val="2"/>
      </rPr>
      <t>Les impatientes</t>
    </r>
    <r>
      <rPr>
        <sz val="11"/>
        <color rgb="FF000000"/>
        <rFont val="Raleway"/>
        <family val="2"/>
      </rPr>
      <t xml:space="preserve"> 2020</t>
    </r>
  </si>
  <si>
    <r>
      <t xml:space="preserve">AOP COTE DE BROUILLY </t>
    </r>
    <r>
      <rPr>
        <i/>
        <sz val="11"/>
        <color rgb="FF000000"/>
        <rFont val="Raleway"/>
        <family val="2"/>
      </rPr>
      <t>Chardignon</t>
    </r>
    <r>
      <rPr>
        <sz val="11"/>
        <color rgb="FF000000"/>
        <rFont val="Raleway"/>
        <family val="2"/>
      </rPr>
      <t xml:space="preserve"> 2021</t>
    </r>
  </si>
  <si>
    <r>
      <t xml:space="preserve">AOP MORGON </t>
    </r>
    <r>
      <rPr>
        <i/>
        <sz val="11"/>
        <color rgb="FF000000"/>
        <rFont val="Raleway"/>
        <family val="2"/>
      </rPr>
      <t>Les Charmes</t>
    </r>
    <r>
      <rPr>
        <sz val="11"/>
        <color rgb="FF000000"/>
        <rFont val="Raleway"/>
        <family val="2"/>
      </rPr>
      <t xml:space="preserve"> 2017 &amp; 23</t>
    </r>
  </si>
  <si>
    <r>
      <t xml:space="preserve">AOP MERCUREY </t>
    </r>
    <r>
      <rPr>
        <i/>
        <sz val="11"/>
        <color rgb="FF000000"/>
        <rFont val="Raleway"/>
        <family val="2"/>
      </rPr>
      <t>Vieilles Vignes</t>
    </r>
    <r>
      <rPr>
        <sz val="11"/>
        <color rgb="FF000000"/>
        <rFont val="Raleway"/>
        <family val="2"/>
      </rPr>
      <t xml:space="preserve"> 2023</t>
    </r>
  </si>
  <si>
    <t>VDF CLOITRE SAINT MARTIN ROSE 2022 &amp; 23</t>
  </si>
  <si>
    <t>VDF CLOITRE SAINT MARTIN ROUGE 2022 &amp; 23</t>
  </si>
  <si>
    <t>VDF SILLON DES LAUZES PINOT NOIR 2019</t>
  </si>
  <si>
    <t>AOP BOURGOGNE HAUTES COTES DE BEAUNE 2022 &amp; 23</t>
  </si>
  <si>
    <t>AOP BOURGOGNE HAUTES COTES DE NUITS 2023</t>
  </si>
  <si>
    <t>AOP Maranges 2021</t>
  </si>
  <si>
    <t>AOP BEAUNE Les Prévolles 2021</t>
  </si>
  <si>
    <r>
      <t xml:space="preserve">AOP SAVIGNY LES BEAUNE 1er Cru </t>
    </r>
    <r>
      <rPr>
        <i/>
        <sz val="11"/>
        <color rgb="FF000000"/>
        <rFont val="Raleway"/>
        <family val="2"/>
      </rPr>
      <t>Les Marconnets</t>
    </r>
    <r>
      <rPr>
        <sz val="11"/>
        <color rgb="FF000000"/>
        <rFont val="Raleway"/>
        <family val="2"/>
      </rPr>
      <t xml:space="preserve"> 2022 &amp; 23</t>
    </r>
  </si>
  <si>
    <r>
      <t xml:space="preserve">AOP BEAUNE 1er Cru </t>
    </r>
    <r>
      <rPr>
        <i/>
        <sz val="11"/>
        <color rgb="FF000000"/>
        <rFont val="Raleway"/>
        <family val="2"/>
      </rPr>
      <t>Les Grêves</t>
    </r>
    <r>
      <rPr>
        <sz val="11"/>
        <color rgb="FF000000"/>
        <rFont val="Raleway"/>
        <family val="2"/>
      </rPr>
      <t xml:space="preserve"> 2023</t>
    </r>
  </si>
  <si>
    <r>
      <t xml:space="preserve">VDF LE CHATELAIN BLANC </t>
    </r>
    <r>
      <rPr>
        <i/>
        <sz val="11"/>
        <color rgb="FF000000"/>
        <rFont val="Raleway"/>
        <family val="2"/>
      </rPr>
      <t>Héritage de la Barge</t>
    </r>
    <r>
      <rPr>
        <sz val="11"/>
        <color rgb="FF000000"/>
        <rFont val="Raleway"/>
        <family val="2"/>
      </rPr>
      <t xml:space="preserve"> 2023</t>
    </r>
  </si>
  <si>
    <r>
      <t xml:space="preserve">VDF CHARDONNAY </t>
    </r>
    <r>
      <rPr>
        <i/>
        <sz val="11"/>
        <color rgb="FF000000"/>
        <rFont val="Raleway"/>
        <family val="2"/>
      </rPr>
      <t>Héritage de la Barge</t>
    </r>
    <r>
      <rPr>
        <sz val="11"/>
        <color rgb="FF000000"/>
        <rFont val="Raleway"/>
        <family val="2"/>
      </rPr>
      <t xml:space="preserve"> 2023</t>
    </r>
  </si>
  <si>
    <r>
      <t xml:space="preserve">AOP MACON VILLAGES </t>
    </r>
    <r>
      <rPr>
        <i/>
        <sz val="11"/>
        <color rgb="FF000000"/>
        <rFont val="Raleway"/>
        <family val="2"/>
      </rPr>
      <t>Héritage de la Barge</t>
    </r>
    <r>
      <rPr>
        <sz val="11"/>
        <color rgb="FF000000"/>
        <rFont val="Raleway"/>
        <family val="2"/>
      </rPr>
      <t xml:space="preserve"> 2017 &amp; 23</t>
    </r>
  </si>
  <si>
    <r>
      <t xml:space="preserve">AOP POUILLY FUISSE </t>
    </r>
    <r>
      <rPr>
        <i/>
        <sz val="11"/>
        <color rgb="FF000000"/>
        <rFont val="Raleway"/>
        <family val="2"/>
      </rPr>
      <t>Héritage de la Barge</t>
    </r>
    <r>
      <rPr>
        <sz val="11"/>
        <color rgb="FF000000"/>
        <rFont val="Raleway"/>
        <family val="2"/>
      </rPr>
      <t xml:space="preserve"> 2017</t>
    </r>
  </si>
  <si>
    <r>
      <t xml:space="preserve">VDF PINOT NOIR </t>
    </r>
    <r>
      <rPr>
        <i/>
        <sz val="11"/>
        <color rgb="FF000000"/>
        <rFont val="Raleway"/>
        <family val="2"/>
      </rPr>
      <t>Héritage de la Barge</t>
    </r>
    <r>
      <rPr>
        <sz val="11"/>
        <color rgb="FF000000"/>
        <rFont val="Raleway"/>
        <family val="2"/>
      </rPr>
      <t xml:space="preserve"> 2022 &amp; 23</t>
    </r>
  </si>
  <si>
    <r>
      <t xml:space="preserve">AOP BOURGOGNE PINOT NOIR </t>
    </r>
    <r>
      <rPr>
        <i/>
        <sz val="11"/>
        <color rgb="FF000000"/>
        <rFont val="Raleway"/>
        <family val="2"/>
      </rPr>
      <t>Tous Vents</t>
    </r>
    <r>
      <rPr>
        <sz val="11"/>
        <color rgb="FF000000"/>
        <rFont val="Raleway"/>
        <family val="2"/>
      </rPr>
      <t xml:space="preserve"> </t>
    </r>
    <r>
      <rPr>
        <i/>
        <sz val="11"/>
        <color rgb="FF000000"/>
        <rFont val="Raleway"/>
        <family val="2"/>
      </rPr>
      <t>Héritage de la Barge</t>
    </r>
    <r>
      <rPr>
        <sz val="11"/>
        <color rgb="FF000000"/>
        <rFont val="Raleway"/>
        <family val="2"/>
      </rPr>
      <t xml:space="preserve"> 2023</t>
    </r>
  </si>
  <si>
    <r>
      <t xml:space="preserve">AOP CREMANT DE BOURGOGNE Blanc Brut </t>
    </r>
    <r>
      <rPr>
        <i/>
        <sz val="11"/>
        <color rgb="FF000000"/>
        <rFont val="Raleway"/>
        <family val="2"/>
      </rPr>
      <t>Château de Lachassagne</t>
    </r>
  </si>
  <si>
    <r>
      <t xml:space="preserve">AOP CREMANT DE BOURGOGNE Rosé Brut </t>
    </r>
    <r>
      <rPr>
        <i/>
        <sz val="11"/>
        <color rgb="FF000000"/>
        <rFont val="Raleway"/>
        <family val="2"/>
      </rPr>
      <t>Château de Lachassagne</t>
    </r>
  </si>
  <si>
    <r>
      <t xml:space="preserve">AOP BOURGOGNE CHARDONNAY </t>
    </r>
    <r>
      <rPr>
        <i/>
        <sz val="11"/>
        <color rgb="FF000000"/>
        <rFont val="Raleway"/>
        <family val="2"/>
      </rPr>
      <t>Château de Lachassagne</t>
    </r>
    <r>
      <rPr>
        <sz val="11"/>
        <color rgb="FF000000"/>
        <rFont val="Raleway"/>
        <family val="2"/>
      </rPr>
      <t xml:space="preserve"> 2020 &amp; 21</t>
    </r>
  </si>
  <si>
    <r>
      <t xml:space="preserve">AOP BOURGOGNE PINOT NOIR </t>
    </r>
    <r>
      <rPr>
        <i/>
        <sz val="11"/>
        <color rgb="FF000000"/>
        <rFont val="Raleway"/>
        <family val="2"/>
      </rPr>
      <t>Château de Lachassagne</t>
    </r>
    <r>
      <rPr>
        <sz val="11"/>
        <color rgb="FF000000"/>
        <rFont val="Raleway"/>
        <family val="2"/>
      </rPr>
      <t xml:space="preserve"> 2021</t>
    </r>
  </si>
  <si>
    <t>VDF LES TROIS CROIX 2023</t>
  </si>
  <si>
    <r>
      <t xml:space="preserve">VDF LE CUL AU LOUP </t>
    </r>
    <r>
      <rPr>
        <i/>
        <sz val="11"/>
        <color rgb="FF000000"/>
        <rFont val="Raleway"/>
        <family val="2"/>
      </rPr>
      <t>Les Champs Marots</t>
    </r>
    <r>
      <rPr>
        <sz val="11"/>
        <color rgb="FF000000"/>
        <rFont val="Raleway"/>
        <family val="2"/>
      </rPr>
      <t xml:space="preserve"> 2023</t>
    </r>
  </si>
  <si>
    <t>AOP RULLY 2013 &amp; 14</t>
  </si>
  <si>
    <r>
      <t xml:space="preserve">AOP SANTENAY </t>
    </r>
    <r>
      <rPr>
        <i/>
        <sz val="11"/>
        <color rgb="FF000000"/>
        <rFont val="Raleway"/>
        <family val="2"/>
      </rPr>
      <t xml:space="preserve">Les Cornières </t>
    </r>
    <r>
      <rPr>
        <sz val="11"/>
        <color rgb="FF000000"/>
        <rFont val="Raleway"/>
        <family val="2"/>
      </rPr>
      <t>2023</t>
    </r>
  </si>
  <si>
    <r>
      <t xml:space="preserve">AOP MARANGES 1er Cru </t>
    </r>
    <r>
      <rPr>
        <i/>
        <sz val="11"/>
        <color rgb="FF000000"/>
        <rFont val="Raleway"/>
        <family val="2"/>
      </rPr>
      <t>Clos des Loyères</t>
    </r>
    <r>
      <rPr>
        <sz val="11"/>
        <color rgb="FF000000"/>
        <rFont val="Raleway"/>
        <family val="2"/>
      </rPr>
      <t xml:space="preserve"> 2023</t>
    </r>
  </si>
  <si>
    <t>PIERRE COLIN</t>
  </si>
  <si>
    <t>LA COMBE AUX BŒUFS</t>
  </si>
  <si>
    <t>MATHIEU HUGONNOT</t>
  </si>
  <si>
    <t>LE VAL DES MUSARDIERES</t>
  </si>
  <si>
    <t>MAISON DESCHESNES 1 LA CROIX PIE CHAUX</t>
  </si>
  <si>
    <t>LE TEMPS DES ROIS</t>
  </si>
  <si>
    <t>HERITIERS ALBERT BERNARD &amp; LES 2 OLIVIERS</t>
  </si>
  <si>
    <t>HERITAGE CAVARE</t>
  </si>
  <si>
    <t>PERLA D'ISULA</t>
  </si>
  <si>
    <t>LANGUEDOC &amp; LES NATIVES</t>
  </si>
  <si>
    <t>PIERRE ETIENNE THOMAS</t>
  </si>
  <si>
    <t>L'ANCIENNE CITADELLE</t>
  </si>
  <si>
    <t>MARQUIS AIME DE COLIGNAC</t>
  </si>
  <si>
    <t>CHAMPAGNES &amp; EFFERVESCENTS</t>
  </si>
  <si>
    <t>VDF CHARDONNAY 2020 &amp; 22</t>
  </si>
  <si>
    <t>VDF MARLOUX Chardonnay 2022</t>
  </si>
  <si>
    <t>AOP BOUZERON 2023</t>
  </si>
  <si>
    <t>AOP MERCUREY 1ER CRU 2022</t>
  </si>
  <si>
    <t>VDF MARLOUX Pinot Noir 2023</t>
  </si>
  <si>
    <t>AOP MERCUREY 1ER CRU 2023</t>
  </si>
  <si>
    <r>
      <t xml:space="preserve">AOP MARANGES </t>
    </r>
    <r>
      <rPr>
        <i/>
        <sz val="11"/>
        <color rgb="FF000000"/>
        <rFont val="Raleway"/>
        <family val="2"/>
      </rPr>
      <t xml:space="preserve">Bas des Loyères </t>
    </r>
    <r>
      <rPr>
        <sz val="11"/>
        <color rgb="FF000000"/>
        <rFont val="Raleway"/>
        <family val="2"/>
      </rPr>
      <t>2022 &amp; 23</t>
    </r>
  </si>
  <si>
    <t>AOP AUXEY DURESSES 2023</t>
  </si>
  <si>
    <t>AOP SAINT AUBIN 2022</t>
  </si>
  <si>
    <t>AOP MONTHELIE 2020</t>
  </si>
  <si>
    <t>AOP SANTENAY 1er Cru 2021</t>
  </si>
  <si>
    <t>AOP BEAUNE 1er Cru 2022 &amp; 23</t>
  </si>
  <si>
    <r>
      <t xml:space="preserve">AOP POMMARD 2023 </t>
    </r>
    <r>
      <rPr>
        <b/>
        <i/>
        <sz val="11"/>
        <color rgb="FF000000"/>
        <rFont val="Raleway"/>
        <family val="2"/>
      </rPr>
      <t>carton x3 btles</t>
    </r>
  </si>
  <si>
    <t>VDF LES MUSARDIERES Pinot Noir 2022 &amp; 23</t>
  </si>
  <si>
    <t>AOP MARSANNAY Rosé 2023</t>
  </si>
  <si>
    <t>AOP MARSANNAY 2023</t>
  </si>
  <si>
    <t>AOP SAVIGNY LES BEAUNE 2023</t>
  </si>
  <si>
    <t>AOP PERNAND VERGELESSES 2023</t>
  </si>
  <si>
    <r>
      <t xml:space="preserve">AOP MONTHELIE 1er Cru </t>
    </r>
    <r>
      <rPr>
        <i/>
        <sz val="11"/>
        <color rgb="FF000000"/>
        <rFont val="Raleway"/>
        <family val="2"/>
      </rPr>
      <t>Le Meix Bataille</t>
    </r>
    <r>
      <rPr>
        <sz val="11"/>
        <color rgb="FF000000"/>
        <rFont val="Raleway"/>
        <family val="2"/>
      </rPr>
      <t xml:space="preserve"> 2023</t>
    </r>
  </si>
  <si>
    <r>
      <t xml:space="preserve">AOP MEURSAULT 2022 &amp; 23 </t>
    </r>
    <r>
      <rPr>
        <b/>
        <i/>
        <sz val="11"/>
        <color rgb="FF000000"/>
        <rFont val="Raleway"/>
        <family val="2"/>
      </rPr>
      <t>carton x3 btles</t>
    </r>
  </si>
  <si>
    <r>
      <t xml:space="preserve">AOP GEVREY CHAMBERTIN 2023 - </t>
    </r>
    <r>
      <rPr>
        <b/>
        <i/>
        <sz val="11"/>
        <color rgb="FF000000"/>
        <rFont val="Raleway"/>
        <family val="2"/>
      </rPr>
      <t>Caisse Bois</t>
    </r>
    <r>
      <rPr>
        <sz val="11"/>
        <color rgb="FF000000"/>
        <rFont val="Raleway"/>
        <family val="2"/>
      </rPr>
      <t xml:space="preserve"> </t>
    </r>
    <r>
      <rPr>
        <b/>
        <i/>
        <sz val="11"/>
        <color rgb="FF000000"/>
        <rFont val="Raleway"/>
        <family val="2"/>
      </rPr>
      <t>x3 btles</t>
    </r>
  </si>
  <si>
    <t>VDF LES GALENES Pinot Noir 2021 &amp; 23</t>
  </si>
  <si>
    <t>AOP IRANCY 2023</t>
  </si>
  <si>
    <t>IGP COTEAUX DE L AUXOIS PINOT GRIS 2023 &amp; 24</t>
  </si>
  <si>
    <t>AOP SAINT BRIS 2023</t>
  </si>
  <si>
    <t>AOP PETIT CHABLIS 2023</t>
  </si>
  <si>
    <r>
      <t xml:space="preserve">AOP CHABLIS 1ER CRU </t>
    </r>
    <r>
      <rPr>
        <i/>
        <sz val="11"/>
        <color rgb="FF000000"/>
        <rFont val="Raleway"/>
        <family val="2"/>
      </rPr>
      <t>Mont de Milieu</t>
    </r>
    <r>
      <rPr>
        <sz val="11"/>
        <color rgb="FF000000"/>
        <rFont val="Raleway"/>
        <family val="2"/>
      </rPr>
      <t xml:space="preserve"> 2022 &amp; 23</t>
    </r>
  </si>
  <si>
    <r>
      <t xml:space="preserve">VDF CABERNET SAUVIGNON </t>
    </r>
    <r>
      <rPr>
        <i/>
        <sz val="11"/>
        <color rgb="FF000000"/>
        <rFont val="Raleway"/>
        <family val="2"/>
      </rPr>
      <t>Maison Deschesnes</t>
    </r>
    <r>
      <rPr>
        <sz val="11"/>
        <color rgb="FF000000"/>
        <rFont val="Raleway"/>
        <family val="2"/>
      </rPr>
      <t xml:space="preserve"> 2023</t>
    </r>
  </si>
  <si>
    <r>
      <t xml:space="preserve">VDF PINOT NOIR </t>
    </r>
    <r>
      <rPr>
        <i/>
        <sz val="11"/>
        <color rgb="FF000000"/>
        <rFont val="Raleway"/>
        <family val="2"/>
      </rPr>
      <t>Maison Deschesnes</t>
    </r>
    <r>
      <rPr>
        <sz val="11"/>
        <color rgb="FF000000"/>
        <rFont val="Raleway"/>
        <family val="2"/>
      </rPr>
      <t xml:space="preserve"> 2024</t>
    </r>
  </si>
  <si>
    <r>
      <t xml:space="preserve">AOP TOURAINE SAUVIGNON </t>
    </r>
    <r>
      <rPr>
        <i/>
        <sz val="11"/>
        <color rgb="FF000000"/>
        <rFont val="Raleway"/>
        <family val="2"/>
      </rPr>
      <t>Maison Deschesnes</t>
    </r>
    <r>
      <rPr>
        <sz val="11"/>
        <color rgb="FF000000"/>
        <rFont val="Raleway"/>
        <family val="2"/>
      </rPr>
      <t xml:space="preserve"> 2023</t>
    </r>
  </si>
  <si>
    <r>
      <t xml:space="preserve">AOP SAUMUR CHAMPIGNY </t>
    </r>
    <r>
      <rPr>
        <i/>
        <sz val="11"/>
        <color rgb="FF000000"/>
        <rFont val="Raleway"/>
        <family val="2"/>
      </rPr>
      <t>La Croix Pie Chaux</t>
    </r>
    <r>
      <rPr>
        <sz val="11"/>
        <color rgb="FF000000"/>
        <rFont val="Raleway"/>
        <family val="2"/>
      </rPr>
      <t xml:space="preserve"> 2023</t>
    </r>
  </si>
  <si>
    <r>
      <t xml:space="preserve">VDF CHENIN </t>
    </r>
    <r>
      <rPr>
        <i/>
        <sz val="11"/>
        <color rgb="FF000000"/>
        <rFont val="Raleway"/>
        <family val="2"/>
      </rPr>
      <t xml:space="preserve">La Croix Pie Chaux </t>
    </r>
    <r>
      <rPr>
        <sz val="11"/>
        <color rgb="FF000000"/>
        <rFont val="Raleway"/>
        <family val="2"/>
      </rPr>
      <t>2023</t>
    </r>
  </si>
  <si>
    <r>
      <t xml:space="preserve">AOP VOUVRAY </t>
    </r>
    <r>
      <rPr>
        <i/>
        <sz val="11"/>
        <color rgb="FF000000"/>
        <rFont val="Raleway"/>
        <family val="2"/>
      </rPr>
      <t>La Croix Pie Chaux</t>
    </r>
    <r>
      <rPr>
        <sz val="11"/>
        <color rgb="FF000000"/>
        <rFont val="Raleway"/>
        <family val="2"/>
      </rPr>
      <t xml:space="preserve"> 2023</t>
    </r>
  </si>
  <si>
    <r>
      <t xml:space="preserve">AOP CHEVERNY </t>
    </r>
    <r>
      <rPr>
        <i/>
        <sz val="11"/>
        <color rgb="FF000000"/>
        <rFont val="Raleway"/>
        <family val="2"/>
      </rPr>
      <t>La Croix Pie Chaux</t>
    </r>
    <r>
      <rPr>
        <sz val="11"/>
        <color rgb="FF000000"/>
        <rFont val="Raleway"/>
        <family val="2"/>
      </rPr>
      <t xml:space="preserve"> 2023</t>
    </r>
  </si>
  <si>
    <r>
      <t xml:space="preserve">AOP SAINT NICOLAS DE BOURGUEIL </t>
    </r>
    <r>
      <rPr>
        <i/>
        <sz val="11"/>
        <color rgb="FF000000"/>
        <rFont val="Raleway"/>
        <family val="2"/>
      </rPr>
      <t>Catherine et Richard Rethoré</t>
    </r>
    <r>
      <rPr>
        <sz val="11"/>
        <color rgb="FF000000"/>
        <rFont val="Raleway"/>
        <family val="2"/>
      </rPr>
      <t xml:space="preserve"> 2023 &amp; 24</t>
    </r>
  </si>
  <si>
    <t>VDF CABERNET FRANC 2023 &amp; 24</t>
  </si>
  <si>
    <t>VDF CHENIN 2022 &amp; 23</t>
  </si>
  <si>
    <t>VDF SAUVIGNON MOELLEUX 2022 &amp; 23</t>
  </si>
  <si>
    <t>AOP ANJOU 2023</t>
  </si>
  <si>
    <t>AOP COTEAUX DU LAYON 2023</t>
  </si>
  <si>
    <t>VDF VIOGNIER ROUSSANNE 2023</t>
  </si>
  <si>
    <t>IGP VIOGNIER COLLINES RHODANIENNES 2022</t>
  </si>
  <si>
    <t>IGP SYRAH COLLINES RHODANIENNES 2022</t>
  </si>
  <si>
    <t>AOP SAINT JOSEPH 2023</t>
  </si>
  <si>
    <r>
      <t xml:space="preserve">AOP HERMITAGE 2021 - </t>
    </r>
    <r>
      <rPr>
        <b/>
        <i/>
        <sz val="11"/>
        <color rgb="FF000000"/>
        <rFont val="Raleway"/>
        <family val="2"/>
      </rPr>
      <t>carton x3 btles</t>
    </r>
  </si>
  <si>
    <r>
      <t xml:space="preserve">AOP CONDRIEU 2023 - </t>
    </r>
    <r>
      <rPr>
        <b/>
        <i/>
        <sz val="11"/>
        <color rgb="FF000000"/>
        <rFont val="Raleway"/>
        <family val="2"/>
      </rPr>
      <t>carton x3 btles</t>
    </r>
  </si>
  <si>
    <t>VDF SYRAH 2022 &amp; 23</t>
  </si>
  <si>
    <r>
      <t xml:space="preserve">AOP CORNAS 2023 - </t>
    </r>
    <r>
      <rPr>
        <b/>
        <i/>
        <sz val="11"/>
        <color rgb="FF000000"/>
        <rFont val="Raleway"/>
        <family val="2"/>
      </rPr>
      <t>carton x3 btles</t>
    </r>
  </si>
  <si>
    <r>
      <t xml:space="preserve">AOP COTE ROTIE </t>
    </r>
    <r>
      <rPr>
        <i/>
        <sz val="11"/>
        <color rgb="FF000000"/>
        <rFont val="Raleway"/>
        <family val="2"/>
      </rPr>
      <t>La Coterine</t>
    </r>
    <r>
      <rPr>
        <sz val="11"/>
        <color rgb="FF000000"/>
        <rFont val="Raleway"/>
        <family val="2"/>
      </rPr>
      <t xml:space="preserve"> 2023 - </t>
    </r>
    <r>
      <rPr>
        <b/>
        <i/>
        <sz val="11"/>
        <color rgb="FF000000"/>
        <rFont val="Raleway"/>
        <family val="2"/>
      </rPr>
      <t>Caisse Bois</t>
    </r>
    <r>
      <rPr>
        <sz val="11"/>
        <color rgb="FF000000"/>
        <rFont val="Raleway"/>
        <family val="2"/>
      </rPr>
      <t xml:space="preserve"> </t>
    </r>
    <r>
      <rPr>
        <b/>
        <i/>
        <sz val="11"/>
        <color rgb="FF000000"/>
        <rFont val="Raleway"/>
        <family val="2"/>
      </rPr>
      <t>x3 btles</t>
    </r>
  </si>
  <si>
    <r>
      <t xml:space="preserve">VDF MARSANNE CHARDONNAY </t>
    </r>
    <r>
      <rPr>
        <i/>
        <sz val="11"/>
        <color rgb="FF000000"/>
        <rFont val="Raleway"/>
        <family val="2"/>
      </rPr>
      <t xml:space="preserve">Les Héritiers Albert Bernard </t>
    </r>
    <r>
      <rPr>
        <sz val="11"/>
        <color rgb="FF000000"/>
        <rFont val="Raleway"/>
        <family val="2"/>
      </rPr>
      <t>2023</t>
    </r>
  </si>
  <si>
    <r>
      <t xml:space="preserve">AOP COTES DU RHONE VILLAGES SUZE LA ROUSSE </t>
    </r>
    <r>
      <rPr>
        <i/>
        <sz val="11"/>
        <color rgb="FF000000"/>
        <rFont val="Raleway"/>
        <family val="2"/>
      </rPr>
      <t>Les Héritiers A.B</t>
    </r>
    <r>
      <rPr>
        <sz val="11"/>
        <color rgb="FF000000"/>
        <rFont val="Raleway"/>
        <family val="2"/>
      </rPr>
      <t xml:space="preserve"> 2022</t>
    </r>
  </si>
  <si>
    <r>
      <t>VDF SYRAH GRENACHE</t>
    </r>
    <r>
      <rPr>
        <i/>
        <sz val="11"/>
        <color rgb="FF000000"/>
        <rFont val="Raleway"/>
        <family val="2"/>
      </rPr>
      <t xml:space="preserve"> Le Plan des Fous</t>
    </r>
    <r>
      <rPr>
        <sz val="11"/>
        <color rgb="FF000000"/>
        <rFont val="Raleway"/>
        <family val="2"/>
      </rPr>
      <t xml:space="preserve"> - </t>
    </r>
    <r>
      <rPr>
        <i/>
        <sz val="11"/>
        <color rgb="FF000000"/>
        <rFont val="Raleway"/>
        <family val="2"/>
      </rPr>
      <t>Les Héritiers Albert Bernard</t>
    </r>
    <r>
      <rPr>
        <sz val="11"/>
        <color rgb="FF000000"/>
        <rFont val="Raleway"/>
        <family val="2"/>
      </rPr>
      <t xml:space="preserve"> 2023</t>
    </r>
  </si>
  <si>
    <r>
      <t xml:space="preserve">AOP VACQUEYRAS </t>
    </r>
    <r>
      <rPr>
        <i/>
        <sz val="11"/>
        <color rgb="FF000000"/>
        <rFont val="Raleway"/>
        <family val="2"/>
      </rPr>
      <t>Les Héritiers Albert Bernard</t>
    </r>
    <r>
      <rPr>
        <sz val="11"/>
        <color rgb="FF000000"/>
        <rFont val="Raleway"/>
        <family val="2"/>
      </rPr>
      <t xml:space="preserve"> 2022 &amp; 23</t>
    </r>
  </si>
  <si>
    <r>
      <t xml:space="preserve">VDF LES DEUX OLIVIERS </t>
    </r>
    <r>
      <rPr>
        <i/>
        <sz val="11"/>
        <color rgb="FF000000"/>
        <rFont val="Raleway"/>
        <family val="2"/>
      </rPr>
      <t>Les Deux Oliviers</t>
    </r>
    <r>
      <rPr>
        <sz val="11"/>
        <color rgb="FF000000"/>
        <rFont val="Raleway"/>
        <family val="2"/>
      </rPr>
      <t xml:space="preserve"> 2023 &amp; 24</t>
    </r>
  </si>
  <si>
    <r>
      <t xml:space="preserve">VDF LES DEUX OLIVIERS SYRAH VIOGNIER </t>
    </r>
    <r>
      <rPr>
        <i/>
        <sz val="11"/>
        <color rgb="FF000000"/>
        <rFont val="Raleway"/>
        <family val="2"/>
      </rPr>
      <t>Les Deux Oliviers</t>
    </r>
    <r>
      <rPr>
        <sz val="11"/>
        <color rgb="FF000000"/>
        <rFont val="Raleway"/>
        <family val="2"/>
      </rPr>
      <t xml:space="preserve"> 2023 &amp; 24</t>
    </r>
  </si>
  <si>
    <r>
      <t xml:space="preserve">VDF SYRAH ROSE </t>
    </r>
    <r>
      <rPr>
        <i/>
        <sz val="11"/>
        <color rgb="FF000000"/>
        <rFont val="Raleway"/>
        <family val="2"/>
      </rPr>
      <t>Serre Méhas</t>
    </r>
    <r>
      <rPr>
        <sz val="11"/>
        <color rgb="FF000000"/>
        <rFont val="Raleway"/>
        <family val="2"/>
      </rPr>
      <t xml:space="preserve"> 2023</t>
    </r>
  </si>
  <si>
    <t>AOP RASTEAU 2023</t>
  </si>
  <si>
    <t>AOP GIGONDAS 2023</t>
  </si>
  <si>
    <r>
      <t xml:space="preserve">AOP CONDRIEU 2020 - </t>
    </r>
    <r>
      <rPr>
        <b/>
        <i/>
        <sz val="11"/>
        <color rgb="FF000000"/>
        <rFont val="Raleway"/>
        <family val="2"/>
      </rPr>
      <t>Caisse Bois</t>
    </r>
    <r>
      <rPr>
        <sz val="11"/>
        <color rgb="FF000000"/>
        <rFont val="Raleway"/>
        <family val="2"/>
      </rPr>
      <t xml:space="preserve"> </t>
    </r>
    <r>
      <rPr>
        <b/>
        <i/>
        <sz val="11"/>
        <color rgb="FF000000"/>
        <rFont val="Raleway"/>
        <family val="2"/>
      </rPr>
      <t>x3 btles</t>
    </r>
  </si>
  <si>
    <t>VDF MUSCAT A PETITS GRAINS 2023</t>
  </si>
  <si>
    <t>AOP COTES DU RHONE VILLAGES SEGURET 2021</t>
  </si>
  <si>
    <t>AOP COTES DU RHONE VILLAGES SAINTE CECILE 2023</t>
  </si>
  <si>
    <t>AOP COTES DU RHONE VILLAGES LAUDUN 2021 &amp; 22</t>
  </si>
  <si>
    <t>VDF SECUNDUS Blanc 2023</t>
  </si>
  <si>
    <t>VDF SECUNDUS Rouge 2023</t>
  </si>
  <si>
    <t>AOP RASTEAU 2020 &amp; 23</t>
  </si>
  <si>
    <r>
      <t xml:space="preserve">VDF VIOGNIER </t>
    </r>
    <r>
      <rPr>
        <i/>
        <sz val="11"/>
        <color rgb="FF000000"/>
        <rFont val="Raleway"/>
        <family val="2"/>
      </rPr>
      <t>Les Galènes</t>
    </r>
    <r>
      <rPr>
        <sz val="11"/>
        <color rgb="FF000000"/>
        <rFont val="Raleway"/>
        <family val="2"/>
      </rPr>
      <t xml:space="preserve"> 2023</t>
    </r>
  </si>
  <si>
    <t>VDF LES COLLINES POURPRES 2023</t>
  </si>
  <si>
    <r>
      <t xml:space="preserve">VDF SYRAH </t>
    </r>
    <r>
      <rPr>
        <i/>
        <sz val="11"/>
        <color rgb="FF000000"/>
        <rFont val="Raleway"/>
        <family val="2"/>
      </rPr>
      <t>Rencontre Sauvage</t>
    </r>
    <r>
      <rPr>
        <sz val="11"/>
        <color rgb="FF000000"/>
        <rFont val="Raleway"/>
        <family val="2"/>
      </rPr>
      <t xml:space="preserve"> 2022 &amp; 23</t>
    </r>
  </si>
  <si>
    <r>
      <t xml:space="preserve">AOP COTES DU RHONE </t>
    </r>
    <r>
      <rPr>
        <i/>
        <sz val="11"/>
        <color rgb="FF000000"/>
        <rFont val="Raleway"/>
        <family val="2"/>
      </rPr>
      <t>Vieilles Vignes</t>
    </r>
    <r>
      <rPr>
        <sz val="11"/>
        <color rgb="FF000000"/>
        <rFont val="Raleway"/>
        <family val="2"/>
      </rPr>
      <t xml:space="preserve"> 2023</t>
    </r>
  </si>
  <si>
    <t>AOP TAVEL - BIO 2023</t>
  </si>
  <si>
    <t>IGP ILE DE BEAUTE SCIACCARELLU 2024</t>
  </si>
  <si>
    <t>IGP ILE DE BEAUTE VERMENTINO 2023</t>
  </si>
  <si>
    <t>IGP ILE DE BEAUTE ROUGE 2023</t>
  </si>
  <si>
    <r>
      <t xml:space="preserve">AOP MINERVOIS </t>
    </r>
    <r>
      <rPr>
        <i/>
        <sz val="11"/>
        <color rgb="FF000000"/>
        <rFont val="Raleway"/>
        <family val="2"/>
      </rPr>
      <t>Domaine de la Santoline</t>
    </r>
    <r>
      <rPr>
        <sz val="11"/>
        <color rgb="FF000000"/>
        <rFont val="Raleway"/>
        <family val="2"/>
      </rPr>
      <t xml:space="preserve"> 2023 - </t>
    </r>
    <r>
      <rPr>
        <b/>
        <i/>
        <sz val="11"/>
        <color rgb="FF000000"/>
        <rFont val="Raleway"/>
        <family val="2"/>
      </rPr>
      <t>Caisse Bois</t>
    </r>
  </si>
  <si>
    <r>
      <t xml:space="preserve">AOP CORBIERES </t>
    </r>
    <r>
      <rPr>
        <i/>
        <sz val="11"/>
        <color rgb="FF000000"/>
        <rFont val="Raleway"/>
        <family val="2"/>
      </rPr>
      <t>Saint Michel -Domaine de Peyrevent</t>
    </r>
    <r>
      <rPr>
        <sz val="11"/>
        <color rgb="FF000000"/>
        <rFont val="Raleway"/>
        <family val="2"/>
      </rPr>
      <t xml:space="preserve"> 2022 - </t>
    </r>
    <r>
      <rPr>
        <b/>
        <i/>
        <sz val="11"/>
        <color rgb="FF000000"/>
        <rFont val="Raleway"/>
        <family val="2"/>
      </rPr>
      <t>Caisse Bois</t>
    </r>
  </si>
  <si>
    <r>
      <t xml:space="preserve">IGP VAUCLUSE </t>
    </r>
    <r>
      <rPr>
        <i/>
        <sz val="11"/>
        <color rgb="FF000000"/>
        <rFont val="Raleway"/>
        <family val="2"/>
      </rPr>
      <t>Cours Métrage - Domaine de la Citadelle</t>
    </r>
    <r>
      <rPr>
        <sz val="11"/>
        <color rgb="FF000000"/>
        <rFont val="Raleway"/>
        <family val="2"/>
      </rPr>
      <t xml:space="preserve"> 2019</t>
    </r>
  </si>
  <si>
    <r>
      <t xml:space="preserve">VDF GRENACHE </t>
    </r>
    <r>
      <rPr>
        <i/>
        <sz val="11"/>
        <color rgb="FF000000"/>
        <rFont val="Raleway"/>
        <family val="2"/>
      </rPr>
      <t>Les Natives</t>
    </r>
    <r>
      <rPr>
        <sz val="11"/>
        <color rgb="FF000000"/>
        <rFont val="Raleway"/>
        <family val="2"/>
      </rPr>
      <t xml:space="preserve"> 2023</t>
    </r>
  </si>
  <si>
    <r>
      <t xml:space="preserve">VDF VIOGNIER </t>
    </r>
    <r>
      <rPr>
        <i/>
        <sz val="11"/>
        <color rgb="FF000000"/>
        <rFont val="Raleway"/>
        <family val="2"/>
      </rPr>
      <t>Les Natives</t>
    </r>
    <r>
      <rPr>
        <sz val="11"/>
        <color rgb="FF000000"/>
        <rFont val="Raleway"/>
        <family val="2"/>
      </rPr>
      <t xml:space="preserve"> 2022 &amp; 23</t>
    </r>
  </si>
  <si>
    <r>
      <t xml:space="preserve">VDF PICPOUL </t>
    </r>
    <r>
      <rPr>
        <i/>
        <sz val="11"/>
        <color rgb="FF000000"/>
        <rFont val="Raleway"/>
        <family val="2"/>
      </rPr>
      <t>La Trève-Loup</t>
    </r>
    <r>
      <rPr>
        <sz val="11"/>
        <color rgb="FF000000"/>
        <rFont val="Raleway"/>
        <family val="2"/>
      </rPr>
      <t xml:space="preserve"> 2023</t>
    </r>
  </si>
  <si>
    <r>
      <t>AOP MUSCAT SAINT JEAN MINERVOIS MOELLEUX 2023</t>
    </r>
    <r>
      <rPr>
        <b/>
        <i/>
        <sz val="11"/>
        <color rgb="FF000000"/>
        <rFont val="Raleway"/>
        <family val="2"/>
      </rPr>
      <t xml:space="preserve"> - carton x3 btles</t>
    </r>
  </si>
  <si>
    <t>AOP TERRASSES DU LARZAC 2023</t>
  </si>
  <si>
    <t>VDF SEIGNEUR DE FAUSIERE 2022</t>
  </si>
  <si>
    <t>AOP FAUGERES 2023</t>
  </si>
  <si>
    <t>AOP LANGUEDOC MONTPEYROUX 2021</t>
  </si>
  <si>
    <t>AOP PIC SAINT LOUP 2023</t>
  </si>
  <si>
    <r>
      <t xml:space="preserve">AOP COTES DE PROVENCE </t>
    </r>
    <r>
      <rPr>
        <i/>
        <sz val="11"/>
        <color rgb="FF000000"/>
        <rFont val="Raleway"/>
        <family val="2"/>
      </rPr>
      <t xml:space="preserve">Le Phare </t>
    </r>
    <r>
      <rPr>
        <sz val="11"/>
        <color rgb="FF000000"/>
        <rFont val="Raleway"/>
        <family val="2"/>
      </rPr>
      <t xml:space="preserve">2024  </t>
    </r>
    <r>
      <rPr>
        <b/>
        <i/>
        <sz val="11"/>
        <color rgb="FF000000"/>
        <rFont val="Raleway"/>
        <family val="2"/>
      </rPr>
      <t>- carton x3 btles</t>
    </r>
  </si>
  <si>
    <t>VDF LES FRERES 2023</t>
  </si>
  <si>
    <t>AOP COTEAUX D'AIX EN PROVENCE 2024</t>
  </si>
  <si>
    <t>VDF LES FRERES 2020 &amp; 23</t>
  </si>
  <si>
    <t>AOP BANDOL 2019</t>
  </si>
  <si>
    <r>
      <t xml:space="preserve">AOP MINERVOIS </t>
    </r>
    <r>
      <rPr>
        <i/>
        <sz val="11"/>
        <color rgb="FF000000"/>
        <rFont val="Raleway"/>
        <family val="2"/>
      </rPr>
      <t>L'Aouro</t>
    </r>
    <r>
      <rPr>
        <sz val="11"/>
        <color rgb="FF000000"/>
        <rFont val="Raleway"/>
        <family val="2"/>
      </rPr>
      <t xml:space="preserve"> 2022</t>
    </r>
  </si>
  <si>
    <t>AOP COTES DU ROUSSILLON 2023</t>
  </si>
  <si>
    <r>
      <t xml:space="preserve">AOP LA CLAPE </t>
    </r>
    <r>
      <rPr>
        <i/>
        <sz val="11"/>
        <color rgb="FF000000"/>
        <rFont val="Raleway"/>
        <family val="2"/>
      </rPr>
      <t>L'Autan</t>
    </r>
    <r>
      <rPr>
        <sz val="11"/>
        <color rgb="FF000000"/>
        <rFont val="Raleway"/>
        <family val="2"/>
      </rPr>
      <t xml:space="preserve"> 2023</t>
    </r>
  </si>
  <si>
    <r>
      <t xml:space="preserve">AOP FITOU </t>
    </r>
    <r>
      <rPr>
        <i/>
        <sz val="11"/>
        <color rgb="FF000000"/>
        <rFont val="Raleway"/>
        <family val="2"/>
      </rPr>
      <t>Le Grégal</t>
    </r>
    <r>
      <rPr>
        <sz val="11"/>
        <color rgb="FF000000"/>
        <rFont val="Raleway"/>
        <family val="2"/>
      </rPr>
      <t xml:space="preserve"> 2023</t>
    </r>
  </si>
  <si>
    <t>VDA SYLVANER 2023</t>
  </si>
  <si>
    <r>
      <t xml:space="preserve">VDF PINOT GRIS </t>
    </r>
    <r>
      <rPr>
        <i/>
        <sz val="11"/>
        <color rgb="FF000000"/>
        <rFont val="Raleway"/>
        <family val="2"/>
      </rPr>
      <t>Prestige</t>
    </r>
    <r>
      <rPr>
        <sz val="11"/>
        <color rgb="FF000000"/>
        <rFont val="Raleway"/>
        <family val="2"/>
      </rPr>
      <t xml:space="preserve"> 2023</t>
    </r>
  </si>
  <si>
    <t>VDF MUSCAT 2023</t>
  </si>
  <si>
    <t>VDF LA GRANDE RESERVE</t>
  </si>
  <si>
    <t>VDF PINOT NOIR 2023</t>
  </si>
  <si>
    <r>
      <t xml:space="preserve">VDF PINOT NOIR </t>
    </r>
    <r>
      <rPr>
        <i/>
        <sz val="11"/>
        <color rgb="FF000000"/>
        <rFont val="Raleway"/>
        <family val="2"/>
      </rPr>
      <t xml:space="preserve">Prestige </t>
    </r>
    <r>
      <rPr>
        <sz val="11"/>
        <color rgb="FF000000"/>
        <rFont val="Raleway"/>
        <family val="2"/>
      </rPr>
      <t>2022 &amp; 23</t>
    </r>
  </si>
  <si>
    <r>
      <t xml:space="preserve">AOP ALSACE GEWURZTRAMINER </t>
    </r>
    <r>
      <rPr>
        <i/>
        <sz val="11"/>
        <color rgb="FF000000"/>
        <rFont val="Raleway"/>
        <family val="2"/>
      </rPr>
      <t>Cuvée Isabelle</t>
    </r>
    <r>
      <rPr>
        <sz val="11"/>
        <color rgb="FF000000"/>
        <rFont val="Raleway"/>
        <family val="2"/>
      </rPr>
      <t xml:space="preserve"> 2023</t>
    </r>
  </si>
  <si>
    <r>
      <t>AOP ALSACE RIESLING C</t>
    </r>
    <r>
      <rPr>
        <i/>
        <sz val="11"/>
        <color rgb="FF000000"/>
        <rFont val="Raleway"/>
        <family val="2"/>
      </rPr>
      <t xml:space="preserve">uvée Anne </t>
    </r>
    <r>
      <rPr>
        <sz val="11"/>
        <color rgb="FF000000"/>
        <rFont val="Raleway"/>
        <family val="2"/>
      </rPr>
      <t>2023</t>
    </r>
  </si>
  <si>
    <r>
      <t xml:space="preserve">AOP ALSACE PINOT GRIS </t>
    </r>
    <r>
      <rPr>
        <i/>
        <sz val="11"/>
        <color rgb="FF000000"/>
        <rFont val="Raleway"/>
        <family val="2"/>
      </rPr>
      <t xml:space="preserve">Cuvée Caroline </t>
    </r>
    <r>
      <rPr>
        <sz val="11"/>
        <color rgb="FF000000"/>
        <rFont val="Raleway"/>
        <family val="2"/>
      </rPr>
      <t>2023</t>
    </r>
  </si>
  <si>
    <r>
      <t xml:space="preserve">AOP ALSACE RIESLING GRAND CRU </t>
    </r>
    <r>
      <rPr>
        <i/>
        <sz val="11"/>
        <color rgb="FF000000"/>
        <rFont val="Raleway"/>
        <family val="2"/>
      </rPr>
      <t>Furstenstum</t>
    </r>
    <r>
      <rPr>
        <sz val="11"/>
        <color rgb="FF000000"/>
        <rFont val="Raleway"/>
        <family val="2"/>
      </rPr>
      <t xml:space="preserve"> 2020 &amp; 23</t>
    </r>
  </si>
  <si>
    <r>
      <t xml:space="preserve">AOP ALSACE GEWURZTRAMINER GRAND CRU </t>
    </r>
    <r>
      <rPr>
        <i/>
        <sz val="11"/>
        <color rgb="FF000000"/>
        <rFont val="Raleway"/>
        <family val="2"/>
      </rPr>
      <t>Ollwiller</t>
    </r>
    <r>
      <rPr>
        <sz val="11"/>
        <color rgb="FF000000"/>
        <rFont val="Raleway"/>
        <family val="2"/>
      </rPr>
      <t xml:space="preserve"> 2023</t>
    </r>
  </si>
  <si>
    <r>
      <t xml:space="preserve">AOP ALSACE GEWURZTRAMINER </t>
    </r>
    <r>
      <rPr>
        <i/>
        <sz val="11"/>
        <color rgb="FF000000"/>
        <rFont val="Raleway"/>
        <family val="2"/>
      </rPr>
      <t>Vendanges Tardives</t>
    </r>
    <r>
      <rPr>
        <sz val="11"/>
        <color rgb="FF000000"/>
        <rFont val="Raleway"/>
        <family val="2"/>
      </rPr>
      <t xml:space="preserve"> 2021 &amp; 22</t>
    </r>
  </si>
  <si>
    <t>6x50cl</t>
  </si>
  <si>
    <r>
      <t xml:space="preserve">VDF BIB LE TEMERAIRE PINOT NOIR </t>
    </r>
    <r>
      <rPr>
        <i/>
        <sz val="11"/>
        <color rgb="FF000000"/>
        <rFont val="Raleway"/>
        <family val="2"/>
      </rPr>
      <t>Maison Colin Seguin</t>
    </r>
  </si>
  <si>
    <t>1x5 l</t>
  </si>
  <si>
    <r>
      <t xml:space="preserve">VDF BIB LES RENARDIERES </t>
    </r>
    <r>
      <rPr>
        <i/>
        <sz val="11"/>
        <color rgb="FF000000"/>
        <rFont val="Raleway"/>
        <family val="2"/>
      </rPr>
      <t>Chazeau Les Renardières</t>
    </r>
  </si>
  <si>
    <r>
      <t xml:space="preserve">VDF BIB LE TEMERAIRE CHARDONNAY </t>
    </r>
    <r>
      <rPr>
        <i/>
        <sz val="11"/>
        <color rgb="FF000000"/>
        <rFont val="Raleway"/>
        <family val="2"/>
      </rPr>
      <t>Maison Colin Seguin</t>
    </r>
  </si>
  <si>
    <r>
      <t xml:space="preserve">VDF BIB SYRAH </t>
    </r>
    <r>
      <rPr>
        <i/>
        <sz val="11"/>
        <color rgb="FF000000"/>
        <rFont val="Raleway"/>
        <family val="2"/>
      </rPr>
      <t>Rencontre Sauvage</t>
    </r>
    <r>
      <rPr>
        <sz val="11"/>
        <color rgb="FF000000"/>
        <rFont val="Raleway"/>
        <family val="2"/>
      </rPr>
      <t xml:space="preserve"> - </t>
    </r>
    <r>
      <rPr>
        <i/>
        <sz val="11"/>
        <color rgb="FF000000"/>
        <rFont val="Raleway"/>
        <family val="2"/>
      </rPr>
      <t>Villa d'Erg</t>
    </r>
  </si>
  <si>
    <r>
      <t xml:space="preserve">VDF BIB LES DEUX OLIVIERS </t>
    </r>
    <r>
      <rPr>
        <i/>
        <sz val="11"/>
        <color rgb="FF000000"/>
        <rFont val="Raleway"/>
        <family val="2"/>
      </rPr>
      <t>Les Deux Oliviers</t>
    </r>
  </si>
  <si>
    <t>1x10 l</t>
  </si>
  <si>
    <r>
      <t xml:space="preserve">VDF BIB VIOGNIER </t>
    </r>
    <r>
      <rPr>
        <i/>
        <sz val="11"/>
        <color rgb="FF000000"/>
        <rFont val="Raleway"/>
        <family val="2"/>
      </rPr>
      <t>Les Galènes - Villa d'Erg</t>
    </r>
  </si>
  <si>
    <r>
      <t xml:space="preserve">AOP BIB COTES DU RHONE </t>
    </r>
    <r>
      <rPr>
        <i/>
        <sz val="11"/>
        <color rgb="FF000000"/>
        <rFont val="Raleway"/>
        <family val="2"/>
      </rPr>
      <t xml:space="preserve">Vieilles Vignes </t>
    </r>
    <r>
      <rPr>
        <sz val="11"/>
        <color rgb="FF000000"/>
        <rFont val="Raleway"/>
        <family val="2"/>
      </rPr>
      <t xml:space="preserve">- </t>
    </r>
    <r>
      <rPr>
        <i/>
        <sz val="11"/>
        <color rgb="FF000000"/>
        <rFont val="Raleway"/>
        <family val="2"/>
      </rPr>
      <t>Villa d'Erg</t>
    </r>
  </si>
  <si>
    <t>VPUE BIB GRAMON</t>
  </si>
  <si>
    <t>AOP BERGERAC 2024</t>
  </si>
  <si>
    <t>AOP CAHORS 2024</t>
  </si>
  <si>
    <t>AOP PECHARMANT 2021 &amp; 22</t>
  </si>
  <si>
    <t>AOP COTES DE BERGERAC MOELLEUX 2024</t>
  </si>
  <si>
    <t>IGP PERIGORD SAUVIGNON SEMILLON 2024</t>
  </si>
  <si>
    <t>VDF GROS MANSENG MOELLEUX 2023</t>
  </si>
  <si>
    <t>AOP MONBAZILLAC 2023</t>
  </si>
  <si>
    <t>VDF SECRETS DE COLIGNAC</t>
  </si>
  <si>
    <t xml:space="preserve">VDF COLOMBINE DE COLIGNAC </t>
  </si>
  <si>
    <t xml:space="preserve">AOP BORDEAUX MOELLEUX </t>
  </si>
  <si>
    <t>AOP PACHERENC DU VIC BILH 2020 &amp; 21</t>
  </si>
  <si>
    <t>AOP JURANCON 2020</t>
  </si>
  <si>
    <t>VDF GONZAGUE DE COLIGNAC 2022</t>
  </si>
  <si>
    <r>
      <t xml:space="preserve">VDF MALBEC </t>
    </r>
    <r>
      <rPr>
        <i/>
        <sz val="11"/>
        <color rgb="FF000000"/>
        <rFont val="Raleway"/>
        <family val="2"/>
      </rPr>
      <t>Couvent Sainte-Luce</t>
    </r>
    <r>
      <rPr>
        <sz val="11"/>
        <color rgb="FF000000"/>
        <rFont val="Raleway"/>
        <family val="2"/>
      </rPr>
      <t xml:space="preserve"> 2022</t>
    </r>
  </si>
  <si>
    <r>
      <t xml:space="preserve">AOP LISTRAC MEDOC </t>
    </r>
    <r>
      <rPr>
        <i/>
        <sz val="11"/>
        <color rgb="FF000000"/>
        <rFont val="Raleway"/>
        <family val="2"/>
      </rPr>
      <t>Cuvée Prestige -Château Cantegric</t>
    </r>
    <r>
      <rPr>
        <sz val="11"/>
        <color rgb="FF000000"/>
        <rFont val="Raleway"/>
        <family val="2"/>
      </rPr>
      <t xml:space="preserve"> 2018</t>
    </r>
  </si>
  <si>
    <r>
      <t xml:space="preserve">AOP MEDOC </t>
    </r>
    <r>
      <rPr>
        <i/>
        <sz val="11"/>
        <color rgb="FF000000"/>
        <rFont val="Raleway"/>
        <family val="2"/>
      </rPr>
      <t>Castel Albion</t>
    </r>
    <r>
      <rPr>
        <sz val="11"/>
        <color rgb="FF000000"/>
        <rFont val="Raleway"/>
        <family val="2"/>
      </rPr>
      <t xml:space="preserve"> 2020</t>
    </r>
  </si>
  <si>
    <r>
      <t xml:space="preserve">AOP GRAVES </t>
    </r>
    <r>
      <rPr>
        <i/>
        <sz val="11"/>
        <color rgb="FF000000"/>
        <rFont val="Raleway"/>
        <family val="2"/>
      </rPr>
      <t>Château Baccus</t>
    </r>
    <r>
      <rPr>
        <sz val="11"/>
        <color rgb="FF000000"/>
        <rFont val="Raleway"/>
        <family val="2"/>
      </rPr>
      <t xml:space="preserve"> 2022</t>
    </r>
  </si>
  <si>
    <r>
      <t xml:space="preserve">AOP HAUT MEDOC </t>
    </r>
    <r>
      <rPr>
        <i/>
        <sz val="11"/>
        <color rgb="FF000000"/>
        <rFont val="Raleway"/>
        <family val="2"/>
      </rPr>
      <t>Castel Albion</t>
    </r>
    <r>
      <rPr>
        <sz val="11"/>
        <color rgb="FF000000"/>
        <rFont val="Raleway"/>
        <family val="2"/>
      </rPr>
      <t xml:space="preserve"> 2021</t>
    </r>
  </si>
  <si>
    <r>
      <t xml:space="preserve">AOP MEDOC CRU BOURGEOIS </t>
    </r>
    <r>
      <rPr>
        <i/>
        <sz val="11"/>
        <color rgb="FF000000"/>
        <rFont val="Raleway"/>
        <family val="2"/>
      </rPr>
      <t>Château Mazails</t>
    </r>
    <r>
      <rPr>
        <sz val="11"/>
        <color rgb="FF000000"/>
        <rFont val="Raleway"/>
        <family val="2"/>
      </rPr>
      <t xml:space="preserve"> 2018</t>
    </r>
  </si>
  <si>
    <r>
      <t xml:space="preserve">AOP HAUT MEDOC CRU BOURGEOIS </t>
    </r>
    <r>
      <rPr>
        <i/>
        <sz val="11"/>
        <color rgb="FF000000"/>
        <rFont val="Raleway"/>
        <family val="2"/>
      </rPr>
      <t>Château du Taillan</t>
    </r>
    <r>
      <rPr>
        <sz val="11"/>
        <color rgb="FF000000"/>
        <rFont val="Raleway"/>
        <family val="2"/>
      </rPr>
      <t xml:space="preserve"> 2012</t>
    </r>
  </si>
  <si>
    <r>
      <t xml:space="preserve">AOP ENTRE DEUX MERS </t>
    </r>
    <r>
      <rPr>
        <i/>
        <sz val="11"/>
        <color rgb="FF000000"/>
        <rFont val="Raleway"/>
        <family val="2"/>
      </rPr>
      <t>Madame Dubard</t>
    </r>
    <r>
      <rPr>
        <sz val="11"/>
        <color rgb="FF000000"/>
        <rFont val="Raleway"/>
        <family val="2"/>
      </rPr>
      <t xml:space="preserve"> 2023</t>
    </r>
  </si>
  <si>
    <r>
      <t xml:space="preserve">AOP SAINTE CROIX DU MONT </t>
    </r>
    <r>
      <rPr>
        <i/>
        <sz val="11"/>
        <color rgb="FF000000"/>
        <rFont val="Raleway"/>
        <family val="2"/>
      </rPr>
      <t>Chateau Les Palmiers</t>
    </r>
    <r>
      <rPr>
        <sz val="11"/>
        <color rgb="FF000000"/>
        <rFont val="Raleway"/>
        <family val="2"/>
      </rPr>
      <t xml:space="preserve"> 2022 &amp; 23</t>
    </r>
  </si>
  <si>
    <r>
      <t xml:space="preserve">AOP ENTRE DEUX MERS </t>
    </r>
    <r>
      <rPr>
        <i/>
        <sz val="11"/>
        <color rgb="FF000000"/>
        <rFont val="Raleway"/>
        <family val="2"/>
      </rPr>
      <t xml:space="preserve">Cheval Quancard - Cuvée Clémence </t>
    </r>
    <r>
      <rPr>
        <sz val="11"/>
        <color rgb="FF000000"/>
        <rFont val="Raleway"/>
        <family val="2"/>
      </rPr>
      <t>2023</t>
    </r>
  </si>
  <si>
    <r>
      <t xml:space="preserve">AOP SAUTERNES </t>
    </r>
    <r>
      <rPr>
        <i/>
        <sz val="11"/>
        <color rgb="FF000000"/>
        <rFont val="Raleway"/>
        <family val="2"/>
      </rPr>
      <t>Castel Albion</t>
    </r>
    <r>
      <rPr>
        <sz val="11"/>
        <color rgb="FF000000"/>
        <rFont val="Raleway"/>
        <family val="2"/>
      </rPr>
      <t xml:space="preserve"> 2023 </t>
    </r>
    <r>
      <rPr>
        <b/>
        <i/>
        <sz val="11"/>
        <color rgb="FF000000"/>
        <rFont val="Raleway"/>
        <family val="2"/>
      </rPr>
      <t>-carton x3 btles</t>
    </r>
  </si>
  <si>
    <r>
      <t xml:space="preserve">AOP PUISSEGUIN SAINT EMILION </t>
    </r>
    <r>
      <rPr>
        <i/>
        <sz val="11"/>
        <color rgb="FF000000"/>
        <rFont val="Raleway"/>
        <family val="2"/>
      </rPr>
      <t>Château Dubard Bel-Air</t>
    </r>
    <r>
      <rPr>
        <sz val="11"/>
        <color rgb="FF000000"/>
        <rFont val="Raleway"/>
        <family val="2"/>
      </rPr>
      <t xml:space="preserve"> 2023 </t>
    </r>
  </si>
  <si>
    <r>
      <t xml:space="preserve">AOP COTES DE BOURG </t>
    </r>
    <r>
      <rPr>
        <i/>
        <sz val="11"/>
        <color rgb="FF000000"/>
        <rFont val="Raleway"/>
        <family val="2"/>
      </rPr>
      <t>Château Moulin de Maubras</t>
    </r>
    <r>
      <rPr>
        <sz val="11"/>
        <color rgb="FF000000"/>
        <rFont val="Raleway"/>
        <family val="2"/>
      </rPr>
      <t xml:space="preserve"> 2020</t>
    </r>
  </si>
  <si>
    <r>
      <t xml:space="preserve">AOP LUSSAC SAINT EMILION </t>
    </r>
    <r>
      <rPr>
        <i/>
        <sz val="11"/>
        <color rgb="FF000000"/>
        <rFont val="Raleway"/>
        <family val="2"/>
      </rPr>
      <t>La Mystèriale - Maison de Grand Esprit</t>
    </r>
    <r>
      <rPr>
        <sz val="11"/>
        <color rgb="FF000000"/>
        <rFont val="Raleway"/>
        <family val="2"/>
      </rPr>
      <t xml:space="preserve"> 2016</t>
    </r>
  </si>
  <si>
    <r>
      <t xml:space="preserve">AOP LALANDE DE POMEROL </t>
    </r>
    <r>
      <rPr>
        <i/>
        <sz val="11"/>
        <color rgb="FF000000"/>
        <rFont val="Raleway"/>
        <family val="2"/>
      </rPr>
      <t>Château La Chapelle des Landes</t>
    </r>
    <r>
      <rPr>
        <sz val="11"/>
        <color rgb="FF000000"/>
        <rFont val="Raleway"/>
        <family val="2"/>
      </rPr>
      <t xml:space="preserve"> 2023</t>
    </r>
  </si>
  <si>
    <r>
      <t xml:space="preserve">AOP SAINT EMILION Grand Cru </t>
    </r>
    <r>
      <rPr>
        <i/>
        <sz val="11"/>
        <color rgb="FF000000"/>
        <rFont val="Raleway"/>
        <family val="2"/>
      </rPr>
      <t>Château Vieux Lavergne</t>
    </r>
    <r>
      <rPr>
        <sz val="11"/>
        <color rgb="FF000000"/>
        <rFont val="Raleway"/>
        <family val="2"/>
      </rPr>
      <t xml:space="preserve"> 2022 &amp; 23</t>
    </r>
  </si>
  <si>
    <r>
      <t xml:space="preserve">AOP SAINT EMILION Grand Cru </t>
    </r>
    <r>
      <rPr>
        <i/>
        <sz val="11"/>
        <color rgb="FF000000"/>
        <rFont val="Raleway"/>
        <family val="2"/>
      </rPr>
      <t>Château Touzinat</t>
    </r>
    <r>
      <rPr>
        <sz val="11"/>
        <color rgb="FF000000"/>
        <rFont val="Raleway"/>
        <family val="2"/>
      </rPr>
      <t xml:space="preserve"> 2020</t>
    </r>
  </si>
  <si>
    <r>
      <t xml:space="preserve">AOP SAINT ESTEPHE </t>
    </r>
    <r>
      <rPr>
        <i/>
        <sz val="11"/>
        <color rgb="FF000000"/>
        <rFont val="Raleway"/>
        <family val="2"/>
      </rPr>
      <t>Baron d'Estours Château Tour Saint-Fort</t>
    </r>
    <r>
      <rPr>
        <sz val="11"/>
        <color rgb="FF000000"/>
        <rFont val="Raleway"/>
        <family val="2"/>
      </rPr>
      <t xml:space="preserve"> 2021 </t>
    </r>
    <r>
      <rPr>
        <b/>
        <i/>
        <sz val="11"/>
        <color rgb="FF000000"/>
        <rFont val="Raleway"/>
        <family val="2"/>
      </rPr>
      <t>-carton x3 btles</t>
    </r>
  </si>
  <si>
    <r>
      <t xml:space="preserve">AOP MARGAUX </t>
    </r>
    <r>
      <rPr>
        <i/>
        <sz val="11"/>
        <color rgb="FF000000"/>
        <rFont val="Raleway"/>
        <family val="2"/>
      </rPr>
      <t xml:space="preserve">Castel Albion </t>
    </r>
    <r>
      <rPr>
        <sz val="11"/>
        <color rgb="FF000000"/>
        <rFont val="Raleway"/>
        <family val="2"/>
      </rPr>
      <t xml:space="preserve">2019 &amp; 23 </t>
    </r>
    <r>
      <rPr>
        <b/>
        <i/>
        <sz val="11"/>
        <color rgb="FF000000"/>
        <rFont val="Raleway"/>
        <family val="2"/>
      </rPr>
      <t>-carton x3 btles</t>
    </r>
  </si>
  <si>
    <r>
      <t xml:space="preserve">AOP PAUILLAC </t>
    </r>
    <r>
      <rPr>
        <i/>
        <sz val="11"/>
        <color rgb="FF000000"/>
        <rFont val="Raleway"/>
        <family val="2"/>
      </rPr>
      <t xml:space="preserve">Château Artigues </t>
    </r>
    <r>
      <rPr>
        <sz val="11"/>
        <color rgb="FF000000"/>
        <rFont val="Raleway"/>
        <family val="2"/>
      </rPr>
      <t xml:space="preserve">2019 </t>
    </r>
    <r>
      <rPr>
        <b/>
        <i/>
        <sz val="11"/>
        <color rgb="FF000000"/>
        <rFont val="Raleway"/>
        <family val="2"/>
      </rPr>
      <t>-carton x3 btles</t>
    </r>
  </si>
  <si>
    <r>
      <t xml:space="preserve">AOP POMEROL </t>
    </r>
    <r>
      <rPr>
        <i/>
        <sz val="11"/>
        <color rgb="FF000000"/>
        <rFont val="Raleway"/>
        <family val="2"/>
      </rPr>
      <t xml:space="preserve">Castel Albion </t>
    </r>
    <r>
      <rPr>
        <sz val="11"/>
        <color rgb="FF000000"/>
        <rFont val="Raleway"/>
        <family val="2"/>
      </rPr>
      <t xml:space="preserve">2021 </t>
    </r>
    <r>
      <rPr>
        <b/>
        <i/>
        <sz val="11"/>
        <color rgb="FF000000"/>
        <rFont val="Raleway"/>
        <family val="2"/>
      </rPr>
      <t>-carton x3 btles</t>
    </r>
  </si>
  <si>
    <r>
      <t xml:space="preserve">AOP CHAMPAGNE Brut Suprême </t>
    </r>
    <r>
      <rPr>
        <i/>
        <sz val="11"/>
        <color rgb="FF000000"/>
        <rFont val="Raleway"/>
        <family val="2"/>
      </rPr>
      <t>Charles Simon</t>
    </r>
  </si>
  <si>
    <r>
      <t xml:space="preserve">AOP CHAMPAGNE Brut Rosé </t>
    </r>
    <r>
      <rPr>
        <i/>
        <sz val="11"/>
        <color rgb="FF000000"/>
        <rFont val="Raleway"/>
        <family val="2"/>
      </rPr>
      <t>Charles Simon</t>
    </r>
  </si>
  <si>
    <r>
      <t xml:space="preserve">AOP CHAMPAGNE Blanc de Blancs Brut </t>
    </r>
    <r>
      <rPr>
        <i/>
        <sz val="11"/>
        <color rgb="FF000000"/>
        <rFont val="Raleway"/>
        <family val="2"/>
      </rPr>
      <t>Charles Simon</t>
    </r>
  </si>
  <si>
    <r>
      <t xml:space="preserve">Vin Mousseux REINE DES LYS Rosé </t>
    </r>
    <r>
      <rPr>
        <i/>
        <sz val="11"/>
        <color rgb="FF000000"/>
        <rFont val="Raleway"/>
        <family val="2"/>
      </rPr>
      <t>Maison Colin Seguin</t>
    </r>
  </si>
  <si>
    <r>
      <t xml:space="preserve">Vin Mousseux REINE DES LYS Blanc </t>
    </r>
    <r>
      <rPr>
        <i/>
        <sz val="11"/>
        <color rgb="FF000000"/>
        <rFont val="Raleway"/>
        <family val="2"/>
      </rPr>
      <t>Maison Colin Seguin</t>
    </r>
  </si>
  <si>
    <r>
      <t>DOC PROSECCO</t>
    </r>
    <r>
      <rPr>
        <i/>
        <sz val="11"/>
        <color rgb="FF000000"/>
        <rFont val="Raleway"/>
        <family val="2"/>
      </rPr>
      <t xml:space="preserve"> Extra Dry Terre Nardin</t>
    </r>
  </si>
  <si>
    <r>
      <t xml:space="preserve">SPRITZ ORIGINAL ORANGE </t>
    </r>
    <r>
      <rPr>
        <i/>
        <sz val="11"/>
        <color rgb="FF000000"/>
        <rFont val="Raleway"/>
        <family val="2"/>
      </rPr>
      <t xml:space="preserve">Les Potions de Lison </t>
    </r>
    <r>
      <rPr>
        <sz val="11"/>
        <color rgb="FF000000"/>
        <rFont val="Raleway"/>
        <family val="2"/>
      </rPr>
      <t>12% vol.</t>
    </r>
  </si>
  <si>
    <t>Cocktail</t>
  </si>
  <si>
    <r>
      <t xml:space="preserve">SPRITZ ROYAL CASSIS </t>
    </r>
    <r>
      <rPr>
        <i/>
        <sz val="11"/>
        <color rgb="FF000000"/>
        <rFont val="Raleway"/>
        <family val="2"/>
      </rPr>
      <t>Les Potions de Lison</t>
    </r>
    <r>
      <rPr>
        <sz val="11"/>
        <color rgb="FF000000"/>
        <rFont val="Raleway"/>
        <family val="2"/>
      </rPr>
      <t xml:space="preserve"> 12% vol.</t>
    </r>
  </si>
  <si>
    <r>
      <t xml:space="preserve">SPRITZ HUGO FLEUR DE SUREAU </t>
    </r>
    <r>
      <rPr>
        <i/>
        <sz val="11"/>
        <color rgb="FF000000"/>
        <rFont val="Raleway"/>
        <family val="2"/>
      </rPr>
      <t>Les Potions de Lison</t>
    </r>
    <r>
      <rPr>
        <sz val="11"/>
        <color rgb="FF000000"/>
        <rFont val="Raleway"/>
        <family val="2"/>
      </rPr>
      <t xml:space="preserve"> 12% vol.</t>
    </r>
  </si>
  <si>
    <r>
      <t xml:space="preserve">RHUM LOCURA </t>
    </r>
    <r>
      <rPr>
        <i/>
        <sz val="11"/>
        <color rgb="FF000000"/>
        <rFont val="Raleway"/>
        <family val="2"/>
      </rPr>
      <t>Coco et Gingembre</t>
    </r>
    <r>
      <rPr>
        <sz val="11"/>
        <color rgb="FF000000"/>
        <rFont val="Raleway"/>
        <family val="2"/>
      </rPr>
      <t xml:space="preserve"> 30 % vol.</t>
    </r>
  </si>
  <si>
    <t>Rhum épicé</t>
  </si>
  <si>
    <t>6 x70cl</t>
  </si>
  <si>
    <r>
      <t xml:space="preserve">MISTER S </t>
    </r>
    <r>
      <rPr>
        <i/>
        <sz val="11"/>
        <color rgb="FF000000"/>
        <rFont val="Raleway"/>
        <family val="2"/>
      </rPr>
      <t>Blend</t>
    </r>
    <r>
      <rPr>
        <sz val="11"/>
        <color rgb="FF000000"/>
        <rFont val="Raleway"/>
        <family val="2"/>
      </rPr>
      <t xml:space="preserve"> WHISKY 40 % vol.</t>
    </r>
  </si>
  <si>
    <t>Whisky</t>
  </si>
  <si>
    <r>
      <t xml:space="preserve">MOJITO Prêt à boire </t>
    </r>
    <r>
      <rPr>
        <i/>
        <sz val="11"/>
        <color rgb="FF000000"/>
        <rFont val="Raleway"/>
        <family val="2"/>
      </rPr>
      <t xml:space="preserve">Les Potions de Lison </t>
    </r>
    <r>
      <rPr>
        <sz val="11"/>
        <color rgb="FF000000"/>
        <rFont val="Raleway"/>
        <family val="2"/>
      </rPr>
      <t>16% vol.</t>
    </r>
  </si>
  <si>
    <t>Rhum</t>
  </si>
  <si>
    <t>14.85 €</t>
  </si>
  <si>
    <t>3x70cl</t>
  </si>
  <si>
    <r>
      <t xml:space="preserve">MONA SPRITZ </t>
    </r>
    <r>
      <rPr>
        <i/>
        <sz val="11"/>
        <color rgb="FF000000"/>
        <rFont val="Raleway"/>
        <family val="2"/>
      </rPr>
      <t>Base pour vos cocktails</t>
    </r>
    <r>
      <rPr>
        <sz val="11"/>
        <color rgb="FF000000"/>
        <rFont val="Raleway"/>
        <family val="2"/>
      </rPr>
      <t xml:space="preserve"> 15% vol.</t>
    </r>
  </si>
  <si>
    <t>Liqueur</t>
  </si>
  <si>
    <t>Offre 2=3</t>
  </si>
  <si>
    <r>
      <t xml:space="preserve">LOCURA RHUM </t>
    </r>
    <r>
      <rPr>
        <i/>
        <sz val="11"/>
        <color rgb="FF000000"/>
        <rFont val="Raleway"/>
        <family val="2"/>
      </rPr>
      <t>Epices</t>
    </r>
    <r>
      <rPr>
        <sz val="11"/>
        <color rgb="FF000000"/>
        <rFont val="Raleway"/>
        <family val="2"/>
      </rPr>
      <t xml:space="preserve"> 35 % vol.</t>
    </r>
  </si>
  <si>
    <r>
      <t xml:space="preserve">RHUM LOCURA </t>
    </r>
    <r>
      <rPr>
        <i/>
        <sz val="11"/>
        <color rgb="FF000000"/>
        <rFont val="Raleway"/>
        <family val="2"/>
      </rPr>
      <t xml:space="preserve">Vanille de Madagascar </t>
    </r>
    <r>
      <rPr>
        <sz val="11"/>
        <color rgb="FF000000"/>
        <rFont val="Raleway"/>
        <family val="2"/>
      </rPr>
      <t>30% vol.</t>
    </r>
  </si>
  <si>
    <t>Rhum Vanille</t>
  </si>
  <si>
    <r>
      <t xml:space="preserve">RHUM LE CUIRASSE </t>
    </r>
    <r>
      <rPr>
        <i/>
        <sz val="11"/>
        <color rgb="FF000000"/>
        <rFont val="Raleway"/>
        <family val="2"/>
      </rPr>
      <t>3 ans d'âge</t>
    </r>
    <r>
      <rPr>
        <sz val="11"/>
        <color rgb="FF000000"/>
        <rFont val="Raleway"/>
        <family val="2"/>
      </rPr>
      <t xml:space="preserve"> 41% vol.</t>
    </r>
  </si>
  <si>
    <r>
      <t xml:space="preserve">MISTER.S </t>
    </r>
    <r>
      <rPr>
        <i/>
        <sz val="11"/>
        <color rgb="FF000000"/>
        <rFont val="Raleway"/>
        <family val="2"/>
      </rPr>
      <t>Blend</t>
    </r>
    <r>
      <rPr>
        <sz val="11"/>
        <color rgb="FF000000"/>
        <rFont val="Raleway"/>
        <family val="2"/>
      </rPr>
      <t xml:space="preserve"> WHISKY 40 % vol.</t>
    </r>
  </si>
  <si>
    <r>
      <t xml:space="preserve">MISTER.S </t>
    </r>
    <r>
      <rPr>
        <i/>
        <sz val="11"/>
        <color rgb="FF000000"/>
        <rFont val="Raleway"/>
        <family val="2"/>
      </rPr>
      <t>Blend</t>
    </r>
    <r>
      <rPr>
        <sz val="11"/>
        <color rgb="FF000000"/>
        <rFont val="Raleway"/>
        <family val="2"/>
      </rPr>
      <t xml:space="preserve"> WHISKY </t>
    </r>
    <r>
      <rPr>
        <i/>
        <sz val="11"/>
        <color rgb="FF000000"/>
        <rFont val="Raleway"/>
        <family val="2"/>
      </rPr>
      <t>5 ans d'âge - Vieille en fût de Chêne</t>
    </r>
    <r>
      <rPr>
        <sz val="11"/>
        <color rgb="FF000000"/>
        <rFont val="Raleway"/>
        <family val="2"/>
      </rPr>
      <t xml:space="preserve"> 40% vol.</t>
    </r>
  </si>
  <si>
    <r>
      <t xml:space="preserve">EPUR N°1 </t>
    </r>
    <r>
      <rPr>
        <i/>
        <sz val="11"/>
        <color rgb="FF000000"/>
        <rFont val="Raleway"/>
        <family val="2"/>
      </rPr>
      <t xml:space="preserve">Whisky Single Malt 5 ans d'âge </t>
    </r>
    <r>
      <rPr>
        <sz val="11"/>
        <color rgb="FF000000"/>
        <rFont val="Raleway"/>
        <family val="2"/>
      </rPr>
      <t>42% vol.</t>
    </r>
  </si>
  <si>
    <r>
      <t xml:space="preserve">EPUR N°3 </t>
    </r>
    <r>
      <rPr>
        <i/>
        <sz val="11"/>
        <color rgb="FF000000"/>
        <rFont val="Raleway"/>
        <family val="2"/>
      </rPr>
      <t>Whisky Single Malt 11 ans d'âge</t>
    </r>
    <r>
      <rPr>
        <sz val="11"/>
        <color rgb="FF000000"/>
        <rFont val="Raleway"/>
        <family val="2"/>
      </rPr>
      <t xml:space="preserve"> 46% vol.</t>
    </r>
  </si>
  <si>
    <r>
      <t xml:space="preserve">VERVEINE DU VELAY JAUNE </t>
    </r>
    <r>
      <rPr>
        <i/>
        <sz val="11"/>
        <color rgb="FF000000"/>
        <rFont val="Raleway"/>
        <family val="2"/>
      </rPr>
      <t>Pagès</t>
    </r>
    <r>
      <rPr>
        <sz val="11"/>
        <color rgb="FF000000"/>
        <rFont val="Raleway"/>
        <family val="2"/>
      </rPr>
      <t xml:space="preserve"> 40% vol.</t>
    </r>
  </si>
  <si>
    <t>VERVEINE DU VELAY VERTE Pagès 55% vol.</t>
  </si>
  <si>
    <r>
      <t xml:space="preserve">LIQUEUR DE PAMPLEMOUSSE </t>
    </r>
    <r>
      <rPr>
        <i/>
        <sz val="11"/>
        <color rgb="FF000000"/>
        <rFont val="Raleway"/>
        <family val="2"/>
      </rPr>
      <t>Bouhy</t>
    </r>
    <r>
      <rPr>
        <sz val="11"/>
        <color rgb="FF000000"/>
        <rFont val="Raleway"/>
        <family val="2"/>
      </rPr>
      <t xml:space="preserve"> 16% vol.</t>
    </r>
  </si>
  <si>
    <r>
      <t xml:space="preserve">LIQUEUR DE MENTHE </t>
    </r>
    <r>
      <rPr>
        <i/>
        <sz val="11"/>
        <color rgb="FF000000"/>
        <rFont val="Raleway"/>
        <family val="2"/>
      </rPr>
      <t xml:space="preserve">Bouhy </t>
    </r>
    <r>
      <rPr>
        <sz val="11"/>
        <color rgb="FF000000"/>
        <rFont val="Raleway"/>
        <family val="2"/>
      </rPr>
      <t>18% vol.</t>
    </r>
  </si>
  <si>
    <r>
      <t xml:space="preserve">LIQUEUR DE MANDARINE </t>
    </r>
    <r>
      <rPr>
        <i/>
        <sz val="11"/>
        <color rgb="FF000000"/>
        <rFont val="Raleway"/>
        <family val="2"/>
      </rPr>
      <t>Bouhy</t>
    </r>
    <r>
      <rPr>
        <sz val="11"/>
        <color rgb="FF000000"/>
        <rFont val="Raleway"/>
        <family val="2"/>
      </rPr>
      <t xml:space="preserve"> 18% vol.</t>
    </r>
  </si>
  <si>
    <r>
      <t xml:space="preserve">COFFRET 3 LIQUEURS MANDARINE PAMPLEMOUSSE MENTHE </t>
    </r>
    <r>
      <rPr>
        <i/>
        <sz val="11"/>
        <color rgb="FF000000"/>
        <rFont val="Raleway"/>
        <family val="2"/>
      </rPr>
      <t>Bouhy</t>
    </r>
  </si>
  <si>
    <r>
      <t xml:space="preserve">L.N MATTEI </t>
    </r>
    <r>
      <rPr>
        <i/>
        <sz val="11"/>
        <color rgb="FF000000"/>
        <rFont val="Raleway"/>
        <family val="2"/>
      </rPr>
      <t>Dry Gin</t>
    </r>
    <r>
      <rPr>
        <sz val="11"/>
        <color rgb="FF000000"/>
        <rFont val="Raleway"/>
        <family val="2"/>
      </rPr>
      <t xml:space="preserve"> DISTILLED 40% vol.</t>
    </r>
  </si>
  <si>
    <t>Gin</t>
  </si>
  <si>
    <r>
      <t xml:space="preserve">ALTITUDE ALPINE </t>
    </r>
    <r>
      <rPr>
        <i/>
        <sz val="11"/>
        <color rgb="FF000000"/>
        <rFont val="Raleway"/>
        <family val="2"/>
      </rPr>
      <t>Dry Gin</t>
    </r>
    <r>
      <rPr>
        <sz val="11"/>
        <color rgb="FF000000"/>
        <rFont val="Raleway"/>
        <family val="2"/>
      </rPr>
      <t xml:space="preserve"> 43% vol.</t>
    </r>
  </si>
  <si>
    <r>
      <t xml:space="preserve">PREMIUM INDIAN TONIC </t>
    </r>
    <r>
      <rPr>
        <i/>
        <sz val="11"/>
        <color rgb="FF000000"/>
        <rFont val="Raleway"/>
        <family val="2"/>
      </rPr>
      <t>Franlkin &amp; Sons</t>
    </r>
  </si>
  <si>
    <t>Tonic</t>
  </si>
  <si>
    <t>24x20cl</t>
  </si>
  <si>
    <t>TONIC ROMARIN &amp; OLIVES NOIRES Franlkin &amp; Sons</t>
  </si>
  <si>
    <t>TONIC CONCOMBRE &amp; SUREAU Franlkin &amp; Sons</t>
  </si>
  <si>
    <r>
      <t xml:space="preserve">MONA SPRITZ </t>
    </r>
    <r>
      <rPr>
        <i/>
        <sz val="11"/>
        <color rgb="FF000000"/>
        <rFont val="Raleway"/>
        <family val="2"/>
      </rPr>
      <t>Base pour vos cocktails - Individuel</t>
    </r>
    <r>
      <rPr>
        <sz val="11"/>
        <color rgb="FF000000"/>
        <rFont val="Raleway"/>
        <family val="2"/>
      </rPr>
      <t xml:space="preserve"> 15% vol.</t>
    </r>
  </si>
  <si>
    <r>
      <t xml:space="preserve">BLONDE DE PRINTEMPS LA FORGE 6% vol. </t>
    </r>
    <r>
      <rPr>
        <i/>
        <sz val="11"/>
        <color rgb="FF000000"/>
        <rFont val="Raleway"/>
        <family val="2"/>
      </rPr>
      <t>x12</t>
    </r>
  </si>
  <si>
    <t>Blonde</t>
  </si>
  <si>
    <t>36 x33cl</t>
  </si>
  <si>
    <r>
      <t xml:space="preserve">IPA LE GRISOU 6% vol. </t>
    </r>
    <r>
      <rPr>
        <i/>
        <sz val="11"/>
        <color rgb="FF000000"/>
        <rFont val="Raleway"/>
        <family val="2"/>
      </rPr>
      <t>x12</t>
    </r>
  </si>
  <si>
    <r>
      <t xml:space="preserve">LA M.U PECHE 5% vol. </t>
    </r>
    <r>
      <rPr>
        <i/>
        <sz val="11"/>
        <color rgb="FF000000"/>
        <rFont val="Raleway"/>
        <family val="2"/>
      </rPr>
      <t>x12</t>
    </r>
  </si>
  <si>
    <t>Aromatisée</t>
  </si>
  <si>
    <r>
      <t xml:space="preserve">CHARLES ROY ZEBREE 5% vol. </t>
    </r>
    <r>
      <rPr>
        <i/>
        <sz val="11"/>
        <color rgb="FF000000"/>
        <rFont val="Raleway"/>
        <family val="2"/>
      </rPr>
      <t>x12</t>
    </r>
  </si>
  <si>
    <r>
      <t>CHARLES ROY BANCLOQUE 6.2% vol.</t>
    </r>
    <r>
      <rPr>
        <i/>
        <sz val="11"/>
        <color rgb="FF000000"/>
        <rFont val="Raleway"/>
        <family val="2"/>
      </rPr>
      <t xml:space="preserve"> x12</t>
    </r>
  </si>
  <si>
    <t>Ambrée</t>
  </si>
  <si>
    <r>
      <t xml:space="preserve">CHARLES ROY IPA 6% vol. </t>
    </r>
    <r>
      <rPr>
        <i/>
        <sz val="11"/>
        <color rgb="FF000000"/>
        <rFont val="Raleway"/>
        <family val="2"/>
      </rPr>
      <t>x12</t>
    </r>
  </si>
  <si>
    <r>
      <t xml:space="preserve">FLUIDE GLACIAL 6% vol. </t>
    </r>
    <r>
      <rPr>
        <i/>
        <sz val="11"/>
        <color rgb="FF000000"/>
        <rFont val="Raleway"/>
        <family val="2"/>
      </rPr>
      <t>x36</t>
    </r>
  </si>
  <si>
    <t>L'INTEMPESTIVE FRUITS ROUGE 5% vol.</t>
  </si>
  <si>
    <t>24 x33cl</t>
  </si>
  <si>
    <r>
      <t xml:space="preserve">LES BRASSEURS SAVOYARDS BLONDE </t>
    </r>
    <r>
      <rPr>
        <b/>
        <sz val="11"/>
        <color rgb="FF000000"/>
        <rFont val="Raleway"/>
        <family val="2"/>
      </rPr>
      <t>Bio</t>
    </r>
    <r>
      <rPr>
        <sz val="11"/>
        <color rgb="FF000000"/>
        <rFont val="Raleway"/>
        <family val="2"/>
      </rPr>
      <t xml:space="preserve"> 5% vol.</t>
    </r>
  </si>
  <si>
    <t>Blanche</t>
  </si>
  <si>
    <t>BRASSERIE LARCHE COING CITRON 5.4% vol.</t>
  </si>
  <si>
    <t>ARDWEN HOPS'CURE 8% vol.</t>
  </si>
  <si>
    <t>Triple</t>
  </si>
  <si>
    <t>ABBAYE DE MONT-DIEU 5.6% vol.</t>
  </si>
  <si>
    <t>Offres 20+20</t>
  </si>
  <si>
    <t>Brasserie du Passeur &amp; Mélusine</t>
  </si>
  <si>
    <t>CharlesRoy &amp; Anosteké</t>
  </si>
  <si>
    <t>La Poule qui M.Ute &amp; Les Brasseurs Savoyards</t>
  </si>
  <si>
    <t>La M.U &amp; Brasserie Larché</t>
  </si>
  <si>
    <t>Ardwen &amp; La Branlée</t>
  </si>
  <si>
    <r>
      <t xml:space="preserve">HENWEN 5.6% vol. </t>
    </r>
    <r>
      <rPr>
        <i/>
        <sz val="11"/>
        <color rgb="FF000000"/>
        <rFont val="Raleway"/>
        <family val="2"/>
      </rPr>
      <t>x12</t>
    </r>
  </si>
  <si>
    <r>
      <t xml:space="preserve">MELUSINE HELLFEST 6.66% vol. </t>
    </r>
    <r>
      <rPr>
        <i/>
        <sz val="11"/>
        <color rgb="FF000000"/>
        <rFont val="Raleway"/>
        <family val="2"/>
      </rPr>
      <t>x12</t>
    </r>
  </si>
  <si>
    <r>
      <t xml:space="preserve">LA COUECHE </t>
    </r>
    <r>
      <rPr>
        <b/>
        <sz val="11"/>
        <color rgb="FF000000"/>
        <rFont val="Raleway"/>
        <family val="2"/>
      </rPr>
      <t>Bio</t>
    </r>
    <r>
      <rPr>
        <sz val="11"/>
        <color rgb="FF000000"/>
        <rFont val="Raleway"/>
        <family val="2"/>
      </rPr>
      <t xml:space="preserve"> 5% vol. </t>
    </r>
    <r>
      <rPr>
        <i/>
        <sz val="11"/>
        <color rgb="FF000000"/>
        <rFont val="Raleway"/>
        <family val="2"/>
      </rPr>
      <t>x12</t>
    </r>
  </si>
  <si>
    <r>
      <t xml:space="preserve">LES BRASSEURS SAVOYARDS MYRTILLE </t>
    </r>
    <r>
      <rPr>
        <b/>
        <sz val="11"/>
        <color rgb="FF000000"/>
        <rFont val="Raleway"/>
        <family val="2"/>
      </rPr>
      <t>Bio</t>
    </r>
    <r>
      <rPr>
        <sz val="11"/>
        <color rgb="FF000000"/>
        <rFont val="Raleway"/>
        <family val="2"/>
      </rPr>
      <t xml:space="preserve"> 5% vol.</t>
    </r>
    <r>
      <rPr>
        <i/>
        <sz val="11"/>
        <color rgb="FF000000"/>
        <rFont val="Raleway"/>
        <family val="2"/>
      </rPr>
      <t xml:space="preserve"> x12</t>
    </r>
  </si>
  <si>
    <r>
      <t xml:space="preserve">BURGANESH IPA 5.7% vol. </t>
    </r>
    <r>
      <rPr>
        <i/>
        <sz val="11"/>
        <color rgb="FF000000"/>
        <rFont val="Raleway"/>
        <family val="2"/>
      </rPr>
      <t>x12</t>
    </r>
  </si>
  <si>
    <r>
      <t xml:space="preserve">BURGANESH BLANCHE 4.1% vol. </t>
    </r>
    <r>
      <rPr>
        <i/>
        <sz val="11"/>
        <color rgb="FF000000"/>
        <rFont val="Raleway"/>
        <family val="2"/>
      </rPr>
      <t>x12</t>
    </r>
  </si>
  <si>
    <r>
      <t xml:space="preserve">TIRE AU FLANDRE FRENCH IPA 5% </t>
    </r>
    <r>
      <rPr>
        <i/>
        <sz val="11"/>
        <color rgb="FF000000"/>
        <rFont val="Raleway"/>
        <family val="2"/>
      </rPr>
      <t>x20</t>
    </r>
  </si>
  <si>
    <t>40 x33cl</t>
  </si>
  <si>
    <r>
      <t xml:space="preserve">ANOSTEKE SAISON 6% </t>
    </r>
    <r>
      <rPr>
        <i/>
        <sz val="11"/>
        <color rgb="FF000000"/>
        <rFont val="Raleway"/>
        <family val="2"/>
      </rPr>
      <t>x20</t>
    </r>
  </si>
  <si>
    <t>LE MINERAI 7% vol.</t>
  </si>
  <si>
    <t>12x33cl</t>
  </si>
  <si>
    <r>
      <t xml:space="preserve">MELUSINE </t>
    </r>
    <r>
      <rPr>
        <i/>
        <sz val="11"/>
        <color rgb="FF000000"/>
        <rFont val="Raleway"/>
        <family val="2"/>
      </rPr>
      <t>Golden Ale</t>
    </r>
    <r>
      <rPr>
        <sz val="11"/>
        <color rgb="FF000000"/>
        <rFont val="Raleway"/>
        <family val="2"/>
      </rPr>
      <t xml:space="preserve"> 6.5% vol.</t>
    </r>
  </si>
  <si>
    <r>
      <t xml:space="preserve">MELUSINE </t>
    </r>
    <r>
      <rPr>
        <i/>
        <sz val="11"/>
        <color rgb="FF000000"/>
        <rFont val="Raleway"/>
        <family val="2"/>
      </rPr>
      <t>Blanche Ecume</t>
    </r>
    <r>
      <rPr>
        <sz val="11"/>
        <color rgb="FF000000"/>
        <rFont val="Raleway"/>
        <family val="2"/>
      </rPr>
      <t xml:space="preserve"> 5% vol.</t>
    </r>
  </si>
  <si>
    <r>
      <t xml:space="preserve">MELUSINE </t>
    </r>
    <r>
      <rPr>
        <i/>
        <sz val="11"/>
        <color rgb="FF000000"/>
        <rFont val="Raleway"/>
        <family val="2"/>
      </rPr>
      <t>Barbe bleue Double Stout</t>
    </r>
    <r>
      <rPr>
        <sz val="11"/>
        <color rgb="FF000000"/>
        <rFont val="Raleway"/>
        <family val="2"/>
      </rPr>
      <t xml:space="preserve"> 7% vol.</t>
    </r>
  </si>
  <si>
    <t>Brune</t>
  </si>
  <si>
    <r>
      <t xml:space="preserve">MELUSINE </t>
    </r>
    <r>
      <rPr>
        <i/>
        <sz val="11"/>
        <color rgb="FF000000"/>
        <rFont val="Raleway"/>
        <family val="2"/>
      </rPr>
      <t>Cervoise</t>
    </r>
    <r>
      <rPr>
        <sz val="11"/>
        <color rgb="FF000000"/>
        <rFont val="Raleway"/>
        <family val="2"/>
      </rPr>
      <t xml:space="preserve"> 6.5% vol.</t>
    </r>
  </si>
  <si>
    <r>
      <t xml:space="preserve">MELUSINE </t>
    </r>
    <r>
      <rPr>
        <i/>
        <sz val="11"/>
        <color rgb="FF000000"/>
        <rFont val="Raleway"/>
        <family val="2"/>
      </rPr>
      <t>Puy d'enfer</t>
    </r>
    <r>
      <rPr>
        <sz val="11"/>
        <color rgb="FF000000"/>
        <rFont val="Raleway"/>
        <family val="2"/>
      </rPr>
      <t xml:space="preserve"> 8.5% vol.</t>
    </r>
  </si>
  <si>
    <t>CHARLES ROY EQUINOXE 8% vol.</t>
  </si>
  <si>
    <r>
      <t xml:space="preserve">ANOSTEKE </t>
    </r>
    <r>
      <rPr>
        <i/>
        <sz val="11"/>
        <color rgb="FF000000"/>
        <rFont val="Raleway"/>
        <family val="2"/>
      </rPr>
      <t>Blonde</t>
    </r>
    <r>
      <rPr>
        <sz val="11"/>
        <color rgb="FF000000"/>
        <rFont val="Raleway"/>
        <family val="2"/>
      </rPr>
      <t xml:space="preserve"> 8% vol.</t>
    </r>
  </si>
  <si>
    <t>20x33cl</t>
  </si>
  <si>
    <r>
      <t xml:space="preserve">ANOSTEKE </t>
    </r>
    <r>
      <rPr>
        <i/>
        <sz val="11"/>
        <color rgb="FF000000"/>
        <rFont val="Raleway"/>
        <family val="2"/>
      </rPr>
      <t>IPA</t>
    </r>
    <r>
      <rPr>
        <sz val="11"/>
        <color rgb="FF000000"/>
        <rFont val="Raleway"/>
        <family val="2"/>
      </rPr>
      <t xml:space="preserve"> 6% vol.</t>
    </r>
  </si>
  <si>
    <r>
      <t xml:space="preserve">BRACINE </t>
    </r>
    <r>
      <rPr>
        <i/>
        <sz val="11"/>
        <color rgb="FF000000"/>
        <rFont val="Raleway"/>
        <family val="2"/>
      </rPr>
      <t>Ambrée</t>
    </r>
    <r>
      <rPr>
        <sz val="11"/>
        <color rgb="FF000000"/>
        <rFont val="Raleway"/>
        <family val="2"/>
      </rPr>
      <t xml:space="preserve"> 7% vol.</t>
    </r>
  </si>
  <si>
    <r>
      <t xml:space="preserve">BRACINE </t>
    </r>
    <r>
      <rPr>
        <i/>
        <sz val="11"/>
        <color rgb="FF000000"/>
        <rFont val="Raleway"/>
        <family val="2"/>
      </rPr>
      <t>Triple</t>
    </r>
    <r>
      <rPr>
        <sz val="11"/>
        <color rgb="FF000000"/>
        <rFont val="Raleway"/>
        <family val="2"/>
      </rPr>
      <t xml:space="preserve"> 9% vol.</t>
    </r>
  </si>
  <si>
    <r>
      <t xml:space="preserve">L'INTEMPESTIVE </t>
    </r>
    <r>
      <rPr>
        <i/>
        <sz val="11"/>
        <color rgb="FF000000"/>
        <rFont val="Raleway"/>
        <family val="2"/>
      </rPr>
      <t>Blonde</t>
    </r>
    <r>
      <rPr>
        <sz val="11"/>
        <color rgb="FF000000"/>
        <rFont val="Raleway"/>
        <family val="2"/>
      </rPr>
      <t xml:space="preserve"> 5.5% vol.</t>
    </r>
  </si>
  <si>
    <t>24x33cl</t>
  </si>
  <si>
    <t>MOUETTE COMME UNE CARPE 5.8% vol.</t>
  </si>
  <si>
    <t xml:space="preserve">LE HOMARD A BOUT 8.5% vol. </t>
  </si>
  <si>
    <r>
      <t xml:space="preserve">LES BRASSEURS SAVOYARDS </t>
    </r>
    <r>
      <rPr>
        <i/>
        <sz val="11"/>
        <color rgb="FF000000"/>
        <rFont val="Raleway"/>
        <family val="2"/>
      </rPr>
      <t>Ambrée</t>
    </r>
    <r>
      <rPr>
        <sz val="11"/>
        <color rgb="FF000000"/>
        <rFont val="Raleway"/>
        <family val="2"/>
      </rPr>
      <t xml:space="preserve"> </t>
    </r>
    <r>
      <rPr>
        <b/>
        <sz val="11"/>
        <color rgb="FF000000"/>
        <rFont val="Raleway"/>
        <family val="2"/>
      </rPr>
      <t>Bio</t>
    </r>
    <r>
      <rPr>
        <b/>
        <i/>
        <sz val="11"/>
        <color rgb="FF000000"/>
        <rFont val="Raleway"/>
        <family val="2"/>
      </rPr>
      <t xml:space="preserve"> </t>
    </r>
    <r>
      <rPr>
        <sz val="11"/>
        <color rgb="FF000000"/>
        <rFont val="Raleway"/>
        <family val="2"/>
      </rPr>
      <t>7% vol.</t>
    </r>
  </si>
  <si>
    <r>
      <t xml:space="preserve">LES BRASSEURS SAVOYARDS NONNE </t>
    </r>
    <r>
      <rPr>
        <i/>
        <sz val="11"/>
        <color rgb="FF000000"/>
        <rFont val="Raleway"/>
        <family val="2"/>
      </rPr>
      <t>Golden Ale</t>
    </r>
    <r>
      <rPr>
        <sz val="11"/>
        <color rgb="FF000000"/>
        <rFont val="Raleway"/>
        <family val="2"/>
      </rPr>
      <t xml:space="preserve"> </t>
    </r>
    <r>
      <rPr>
        <b/>
        <sz val="11"/>
        <color rgb="FF000000"/>
        <rFont val="Raleway"/>
        <family val="2"/>
      </rPr>
      <t>Bio</t>
    </r>
    <r>
      <rPr>
        <sz val="11"/>
        <color rgb="FF000000"/>
        <rFont val="Raleway"/>
        <family val="2"/>
      </rPr>
      <t xml:space="preserve"> 6.3% vol.</t>
    </r>
  </si>
  <si>
    <r>
      <t xml:space="preserve">LES BRASSEURS SAVOYARDS NONNE </t>
    </r>
    <r>
      <rPr>
        <i/>
        <sz val="11"/>
        <color rgb="FF000000"/>
        <rFont val="Raleway"/>
        <family val="2"/>
      </rPr>
      <t>Triple</t>
    </r>
    <r>
      <rPr>
        <sz val="11"/>
        <color rgb="FF000000"/>
        <rFont val="Raleway"/>
        <family val="2"/>
      </rPr>
      <t xml:space="preserve"> </t>
    </r>
    <r>
      <rPr>
        <b/>
        <sz val="11"/>
        <color rgb="FF000000"/>
        <rFont val="Raleway"/>
        <family val="2"/>
      </rPr>
      <t>Bio</t>
    </r>
    <r>
      <rPr>
        <sz val="11"/>
        <color rgb="FF000000"/>
        <rFont val="Raleway"/>
        <family val="2"/>
      </rPr>
      <t xml:space="preserve"> 9% vol.</t>
    </r>
  </si>
  <si>
    <r>
      <t xml:space="preserve">LA M.U </t>
    </r>
    <r>
      <rPr>
        <i/>
        <sz val="11"/>
        <color rgb="FF000000"/>
        <rFont val="Raleway"/>
        <family val="2"/>
      </rPr>
      <t>Grenade</t>
    </r>
    <r>
      <rPr>
        <sz val="11"/>
        <color rgb="FF000000"/>
        <rFont val="Raleway"/>
        <family val="2"/>
      </rPr>
      <t xml:space="preserve"> 5% vol.</t>
    </r>
  </si>
  <si>
    <r>
      <t xml:space="preserve">LA M.U </t>
    </r>
    <r>
      <rPr>
        <i/>
        <sz val="11"/>
        <color rgb="FF000000"/>
        <rFont val="Raleway"/>
        <family val="2"/>
      </rPr>
      <t xml:space="preserve">Framboise </t>
    </r>
    <r>
      <rPr>
        <sz val="11"/>
        <color rgb="FF000000"/>
        <rFont val="Raleway"/>
        <family val="2"/>
      </rPr>
      <t>5% vol.</t>
    </r>
  </si>
  <si>
    <r>
      <t xml:space="preserve">LA M.U </t>
    </r>
    <r>
      <rPr>
        <i/>
        <sz val="11"/>
        <color rgb="FF000000"/>
        <rFont val="Raleway"/>
        <family val="2"/>
      </rPr>
      <t>Cerise</t>
    </r>
    <r>
      <rPr>
        <sz val="11"/>
        <color rgb="FF000000"/>
        <rFont val="Raleway"/>
        <family val="2"/>
      </rPr>
      <t xml:space="preserve"> 5% vol.</t>
    </r>
  </si>
  <si>
    <r>
      <t xml:space="preserve">BURGANESH </t>
    </r>
    <r>
      <rPr>
        <i/>
        <sz val="11"/>
        <color rgb="FF000000"/>
        <rFont val="Raleway"/>
        <family val="2"/>
      </rPr>
      <t xml:space="preserve">Blonde </t>
    </r>
    <r>
      <rPr>
        <sz val="11"/>
        <color rgb="FF000000"/>
        <rFont val="Raleway"/>
        <family val="2"/>
      </rPr>
      <t>6.5% vol.</t>
    </r>
  </si>
  <si>
    <r>
      <t xml:space="preserve">BRASSERIE LARCHE </t>
    </r>
    <r>
      <rPr>
        <i/>
        <sz val="11"/>
        <color rgb="FF000000"/>
        <rFont val="Raleway"/>
        <family val="2"/>
      </rPr>
      <t>Burgindia Mirabelle</t>
    </r>
    <r>
      <rPr>
        <sz val="11"/>
        <color rgb="FF000000"/>
        <rFont val="Raleway"/>
        <family val="2"/>
      </rPr>
      <t xml:space="preserve"> 5.4% vol. </t>
    </r>
  </si>
  <si>
    <r>
      <t xml:space="preserve">ARDWEN </t>
    </r>
    <r>
      <rPr>
        <i/>
        <sz val="11"/>
        <color rgb="FF000000"/>
        <rFont val="Raleway"/>
        <family val="2"/>
      </rPr>
      <t>Blonde</t>
    </r>
    <r>
      <rPr>
        <sz val="11"/>
        <color rgb="FF000000"/>
        <rFont val="Raleway"/>
        <family val="2"/>
      </rPr>
      <t xml:space="preserve"> 5.6% vol.</t>
    </r>
  </si>
  <si>
    <r>
      <t xml:space="preserve">ARDWEN </t>
    </r>
    <r>
      <rPr>
        <i/>
        <sz val="11"/>
        <color rgb="FF000000"/>
        <rFont val="Raleway"/>
        <family val="2"/>
      </rPr>
      <t>Cerise</t>
    </r>
    <r>
      <rPr>
        <sz val="11"/>
        <color rgb="FF000000"/>
        <rFont val="Raleway"/>
        <family val="2"/>
      </rPr>
      <t xml:space="preserve"> 4.5% vol.</t>
    </r>
  </si>
  <si>
    <r>
      <t xml:space="preserve">ARDWEN </t>
    </r>
    <r>
      <rPr>
        <i/>
        <sz val="11"/>
        <color rgb="FF000000"/>
        <rFont val="Raleway"/>
        <family val="2"/>
      </rPr>
      <t xml:space="preserve">Fruits des bois </t>
    </r>
    <r>
      <rPr>
        <sz val="11"/>
        <color rgb="FF000000"/>
        <rFont val="Raleway"/>
        <family val="2"/>
      </rPr>
      <t>8% vol.</t>
    </r>
  </si>
  <si>
    <r>
      <t xml:space="preserve">LA BRANLEE </t>
    </r>
    <r>
      <rPr>
        <i/>
        <sz val="11"/>
        <color rgb="FF000000"/>
        <rFont val="Raleway"/>
        <family val="2"/>
      </rPr>
      <t>Blonde</t>
    </r>
    <r>
      <rPr>
        <sz val="11"/>
        <color rgb="FF000000"/>
        <rFont val="Raleway"/>
        <family val="2"/>
      </rPr>
      <t xml:space="preserve"> 6.2% vol.</t>
    </r>
  </si>
  <si>
    <r>
      <t xml:space="preserve">LA BRANLEE </t>
    </r>
    <r>
      <rPr>
        <i/>
        <sz val="11"/>
        <color rgb="FF000000"/>
        <rFont val="Raleway"/>
        <family val="2"/>
      </rPr>
      <t xml:space="preserve">IPA </t>
    </r>
    <r>
      <rPr>
        <sz val="11"/>
        <color rgb="FF000000"/>
        <rFont val="Raleway"/>
        <family val="2"/>
      </rPr>
      <t>5.5% vol.</t>
    </r>
  </si>
  <si>
    <r>
      <t xml:space="preserve">LA BRANLEE </t>
    </r>
    <r>
      <rPr>
        <i/>
        <sz val="11"/>
        <color rgb="FF000000"/>
        <rFont val="Raleway"/>
        <family val="2"/>
      </rPr>
      <t>Triple</t>
    </r>
    <r>
      <rPr>
        <sz val="11"/>
        <color rgb="FF000000"/>
        <rFont val="Raleway"/>
        <family val="2"/>
      </rPr>
      <t xml:space="preserve"> 7.5% vol.</t>
    </r>
  </si>
  <si>
    <r>
      <t xml:space="preserve">3 MONTS </t>
    </r>
    <r>
      <rPr>
        <i/>
        <sz val="11"/>
        <color rgb="FF000000"/>
        <rFont val="Raleway"/>
        <family val="2"/>
      </rPr>
      <t>Grande Réserve</t>
    </r>
    <r>
      <rPr>
        <sz val="11"/>
        <color rgb="FF000000"/>
        <rFont val="Raleway"/>
        <family val="2"/>
      </rPr>
      <t xml:space="preserve"> 9.5% vol.</t>
    </r>
  </si>
  <si>
    <t>🎁 *Champ obligatoire pour participer au jeu concours 20ans D&amp;V</t>
  </si>
  <si>
    <r>
      <t>ADRESSE MAIL</t>
    </r>
    <r>
      <rPr>
        <b/>
        <sz val="11"/>
        <color theme="0"/>
        <rFont val="Raleway"/>
        <family val="2"/>
      </rPr>
      <t xml:space="preserve"> </t>
    </r>
    <r>
      <rPr>
        <b/>
        <sz val="18"/>
        <color rgb="FFFF0000"/>
        <rFont val="Raleway"/>
      </rPr>
      <t>*</t>
    </r>
    <r>
      <rPr>
        <b/>
        <sz val="11"/>
        <color theme="0"/>
        <rFont val="Raleway"/>
      </rPr>
      <t xml:space="preserve"> </t>
    </r>
    <r>
      <rPr>
        <b/>
        <sz val="11"/>
        <color rgb="FFFF0000"/>
        <rFont val="Raleway"/>
      </rPr>
      <t>🎁</t>
    </r>
  </si>
  <si>
    <r>
      <rPr>
        <b/>
        <sz val="12"/>
        <color theme="6" tint="-0.249977111117893"/>
        <rFont val="Raleway"/>
      </rPr>
      <t>Merci de retourner votre bon de commande au plus tard le :</t>
    </r>
    <r>
      <rPr>
        <b/>
        <sz val="14"/>
        <color rgb="FFFF0000"/>
        <rFont val="Raleway"/>
      </rPr>
      <t xml:space="preserve"> 4 avril 2025</t>
    </r>
    <r>
      <rPr>
        <b/>
        <sz val="14"/>
        <color theme="7" tint="-0.249977111117893"/>
        <rFont val="Raleway"/>
      </rPr>
      <t xml:space="preserve"> </t>
    </r>
    <r>
      <rPr>
        <b/>
        <sz val="12"/>
        <color theme="6" tint="-0.249977111117893"/>
        <rFont val="Raleway"/>
      </rPr>
      <t>Règlement par chéque à l'ordre de :</t>
    </r>
    <r>
      <rPr>
        <b/>
        <sz val="14"/>
        <color theme="7" tint="-0.249977111117893"/>
        <rFont val="Raleway"/>
      </rPr>
      <t xml:space="preserve"> </t>
    </r>
    <r>
      <rPr>
        <b/>
        <sz val="12"/>
        <color rgb="FFFF0000"/>
        <rFont val="Raleway"/>
      </rPr>
      <t>SOLOGNE INTER CE</t>
    </r>
  </si>
  <si>
    <t>SOLOGNE INTER 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</si>
</sst>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_-[$€]"/>
    <numFmt numFmtId="165" formatCode="#,##0.00\ &quot;€&quot;"/>
    <numFmt numFmtId="166" formatCode="#,##0.00\ [$€-803]"/>
  </numFmts>
  <fonts count="39">
    <font>
      <sz val="11"/>
      <color rgb="FF000000"/>
      <name val="Calibri"/>
    </font>
    <font>
      <b/>
      <sz val="11"/>
      <color theme="0"/>
      <name val="Raleway"/>
      <family val="2"/>
    </font>
    <font>
      <b/>
      <sz val="10"/>
      <color theme="0"/>
      <name val="Raleway"/>
      <family val="2"/>
    </font>
    <font>
      <sz val="11"/>
      <color rgb="FF000000"/>
      <name val="Raleway"/>
      <family val="2"/>
    </font>
    <font>
      <strike/>
      <sz val="11"/>
      <color rgb="FF000000"/>
      <name val="Raleway"/>
      <family val="2"/>
    </font>
    <font>
      <i/>
      <sz val="11"/>
      <color rgb="FF000000"/>
      <name val="Raleway"/>
      <family val="2"/>
    </font>
    <font>
      <b/>
      <sz val="11"/>
      <color rgb="FF000000"/>
      <name val="Raleway"/>
      <family val="2"/>
    </font>
    <font>
      <i/>
      <sz val="10"/>
      <color theme="1"/>
      <name val="Raleway"/>
      <family val="2"/>
    </font>
    <font>
      <b/>
      <i/>
      <sz val="10"/>
      <color theme="7" tint="-0.249977111117893"/>
      <name val="Raleway"/>
      <family val="2"/>
    </font>
    <font>
      <i/>
      <sz val="9"/>
      <color rgb="FF5A5587"/>
      <name val="Raleway"/>
      <family val="2"/>
    </font>
    <font>
      <i/>
      <sz val="9"/>
      <name val="Raleway"/>
      <family val="2"/>
    </font>
    <font>
      <i/>
      <sz val="11"/>
      <color theme="1"/>
      <name val="Raleway"/>
      <family val="2"/>
    </font>
    <font>
      <b/>
      <i/>
      <sz val="10"/>
      <color rgb="FFA68B24"/>
      <name val="Raleway"/>
      <family val="2"/>
    </font>
    <font>
      <i/>
      <sz val="8"/>
      <color theme="1"/>
      <name val="Raleway"/>
      <family val="2"/>
    </font>
    <font>
      <b/>
      <i/>
      <sz val="8"/>
      <color theme="7" tint="-0.249977111117893"/>
      <name val="Raleway"/>
      <family val="2"/>
    </font>
    <font>
      <i/>
      <sz val="8"/>
      <name val="Raleway"/>
      <family val="2"/>
    </font>
    <font>
      <sz val="11"/>
      <color theme="0"/>
      <name val="Raleway"/>
      <family val="2"/>
    </font>
    <font>
      <b/>
      <sz val="11"/>
      <color rgb="FF002060"/>
      <name val="Raleway"/>
      <family val="2"/>
    </font>
    <font>
      <b/>
      <sz val="10"/>
      <color theme="1"/>
      <name val="Raleway"/>
      <family val="2"/>
    </font>
    <font>
      <b/>
      <sz val="10"/>
      <name val="Raleway"/>
      <family val="2"/>
    </font>
    <font>
      <i/>
      <sz val="8"/>
      <color theme="9" tint="-0.249977111117893"/>
      <name val="Raleway"/>
      <family val="2"/>
    </font>
    <font>
      <b/>
      <sz val="12"/>
      <color theme="7" tint="-0.249977111117893"/>
      <name val="Raleway"/>
      <family val="2"/>
    </font>
    <font>
      <sz val="11"/>
      <name val="Raleway"/>
      <family val="2"/>
    </font>
    <font>
      <sz val="10"/>
      <color rgb="FF000000"/>
      <name val="Raleway"/>
      <family val="2"/>
    </font>
    <font>
      <b/>
      <sz val="9"/>
      <color theme="0"/>
      <name val="Raleway"/>
      <family val="2"/>
    </font>
    <font>
      <u/>
      <sz val="11"/>
      <color theme="10"/>
      <name val="Calibri"/>
      <family val="2"/>
    </font>
    <font>
      <sz val="10"/>
      <color theme="0"/>
      <name val="Raleway"/>
      <family val="2"/>
    </font>
    <font>
      <sz val="8"/>
      <color theme="0"/>
      <name val="Raleway"/>
      <family val="2"/>
    </font>
    <font>
      <u/>
      <sz val="10"/>
      <color theme="0"/>
      <name val="Raleway"/>
      <family val="2"/>
    </font>
    <font>
      <b/>
      <sz val="8"/>
      <color theme="0"/>
      <name val="Raleway"/>
      <family val="2"/>
    </font>
    <font>
      <b/>
      <i/>
      <sz val="11"/>
      <color rgb="FF000000"/>
      <name val="Raleway"/>
      <family val="2"/>
    </font>
    <font>
      <b/>
      <sz val="11"/>
      <color theme="0"/>
      <name val="Raleway"/>
    </font>
    <font>
      <b/>
      <sz val="18"/>
      <color rgb="FFFF0000"/>
      <name val="Raleway"/>
    </font>
    <font>
      <b/>
      <sz val="11"/>
      <color rgb="FFFF0000"/>
      <name val="Raleway"/>
    </font>
    <font>
      <b/>
      <sz val="14"/>
      <color rgb="FFFF0000"/>
      <name val="Raleway"/>
      <family val="2"/>
    </font>
    <font>
      <b/>
      <sz val="14"/>
      <color theme="7" tint="-0.249977111117893"/>
      <name val="Raleway"/>
    </font>
    <font>
      <b/>
      <sz val="12"/>
      <color rgb="FFFF0000"/>
      <name val="Raleway"/>
    </font>
    <font>
      <b/>
      <sz val="12"/>
      <color theme="6" tint="-0.249977111117893"/>
      <name val="Raleway"/>
    </font>
    <font>
      <b/>
      <sz val="14"/>
      <color rgb="FFFF0000"/>
      <name val="Raleway"/>
    </font>
  </fonts>
  <fills count="20">
    <fill>
      <patternFill patternType="none"/>
    </fill>
    <fill>
      <patternFill patternType="gray125"/>
    </fill>
    <fill>
      <patternFill patternType="solid">
        <fgColor theme="3" tint="-0.249977111117893"/>
        <bgColor indexed="64"/>
      </patternFill>
    </fill>
    <fill>
      <patternFill patternType="solid">
        <fgColor rgb="FFFFC000"/>
        <bgColor rgb="FFCDCDCD"/>
      </patternFill>
    </fill>
    <fill>
      <patternFill patternType="solid">
        <fgColor theme="5" tint="-0.249977111117893"/>
        <bgColor indexed="64"/>
      </patternFill>
    </fill>
    <fill>
      <patternFill patternType="solid">
        <fgColor theme="4"/>
        <bgColor indexed="64"/>
      </patternFill>
    </fill>
    <fill>
      <patternFill patternType="solid">
        <fgColor theme="4"/>
        <bgColor rgb="FFCDCDCD"/>
      </patternFill>
    </fill>
    <fill>
      <patternFill patternType="solid">
        <fgColor theme="7" tint="0.79998168889431442"/>
        <bgColor indexed="64"/>
      </patternFill>
    </fill>
    <fill>
      <patternFill patternType="solid">
        <fgColor theme="7"/>
        <bgColor indexed="64"/>
      </patternFill>
    </fill>
    <fill>
      <patternFill patternType="solid">
        <fgColor rgb="FF002060"/>
        <bgColor indexed="64"/>
      </patternFill>
    </fill>
    <fill>
      <patternFill patternType="solid">
        <fgColor theme="6"/>
        <bgColor rgb="FFCDCDCD"/>
      </patternFill>
    </fill>
    <fill>
      <patternFill patternType="solid">
        <fgColor theme="6"/>
        <bgColor indexed="64"/>
      </patternFill>
    </fill>
    <fill>
      <patternFill patternType="solid">
        <fgColor theme="8"/>
        <bgColor rgb="FFCDCDCD"/>
      </patternFill>
    </fill>
    <fill>
      <patternFill patternType="solid">
        <fgColor theme="5"/>
        <bgColor rgb="FFCDCDCD"/>
      </patternFill>
    </fill>
    <fill>
      <patternFill patternType="solid">
        <fgColor theme="5"/>
        <bgColor indexed="64"/>
      </patternFill>
    </fill>
    <fill>
      <patternFill patternType="solid">
        <fgColor theme="7"/>
        <bgColor rgb="FFCDCDCD"/>
      </patternFill>
    </fill>
    <fill>
      <patternFill patternType="solid">
        <fgColor theme="8"/>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4" tint="0.79998168889431442"/>
        <bgColor indexed="64"/>
      </patternFill>
    </fill>
  </fills>
  <borders count="13">
    <border>
      <left/>
      <right/>
      <top/>
      <bottom/>
      <diagonal/>
    </border>
    <border>
      <left style="thin">
        <color theme="0"/>
      </left>
      <right style="thin">
        <color theme="0"/>
      </right>
      <top style="thin">
        <color theme="0"/>
      </top>
      <bottom style="thin">
        <color theme="0"/>
      </bottom>
      <diagonal/>
    </border>
    <border>
      <left style="medium">
        <color indexed="64"/>
      </left>
      <right style="thin">
        <color rgb="FF5A5587"/>
      </right>
      <top style="thin">
        <color rgb="FF5A5587"/>
      </top>
      <bottom style="thin">
        <color rgb="FF5A5587"/>
      </bottom>
      <diagonal/>
    </border>
    <border>
      <left style="thin">
        <color rgb="FF5A5587"/>
      </left>
      <right/>
      <top style="thin">
        <color rgb="FF5A5587"/>
      </top>
      <bottom style="thin">
        <color rgb="FF5A5587"/>
      </bottom>
      <diagonal/>
    </border>
    <border>
      <left style="thin">
        <color rgb="FF002060"/>
      </left>
      <right style="thin">
        <color rgb="FF002060"/>
      </right>
      <top style="thin">
        <color rgb="FF002060"/>
      </top>
      <bottom style="thin">
        <color rgb="FF002060"/>
      </bottom>
      <diagonal/>
    </border>
    <border>
      <left style="medium">
        <color indexed="64"/>
      </left>
      <right style="thin">
        <color rgb="FF5A5587"/>
      </right>
      <top style="thin">
        <color rgb="FF5A5587"/>
      </top>
      <bottom/>
      <diagonal/>
    </border>
    <border>
      <left style="thin">
        <color rgb="FF5A5587"/>
      </left>
      <right/>
      <top style="thin">
        <color rgb="FF5A5587"/>
      </top>
      <bottom/>
      <diagonal/>
    </border>
    <border>
      <left style="medium">
        <color indexed="64"/>
      </left>
      <right/>
      <top style="thin">
        <color rgb="FF002060"/>
      </top>
      <bottom style="thin">
        <color rgb="FF002060"/>
      </bottom>
      <diagonal/>
    </border>
    <border>
      <left/>
      <right style="thin">
        <color rgb="FF003D52"/>
      </right>
      <top style="thin">
        <color rgb="FF002060"/>
      </top>
      <bottom style="thin">
        <color rgb="FF002060"/>
      </bottom>
      <diagonal/>
    </border>
    <border>
      <left style="thin">
        <color rgb="FF003D52"/>
      </left>
      <right/>
      <top/>
      <bottom/>
      <diagonal/>
    </border>
    <border>
      <left style="thin">
        <color indexed="64"/>
      </left>
      <right/>
      <top/>
      <bottom/>
      <diagonal/>
    </border>
    <border>
      <left style="thin">
        <color rgb="FF003D52"/>
      </left>
      <right/>
      <top style="thin">
        <color rgb="FF002060"/>
      </top>
      <bottom style="thin">
        <color rgb="FF002060"/>
      </bottom>
      <diagonal/>
    </border>
    <border>
      <left/>
      <right style="thin">
        <color indexed="64"/>
      </right>
      <top style="thin">
        <color rgb="FF002060"/>
      </top>
      <bottom style="thin">
        <color rgb="FF002060"/>
      </bottom>
      <diagonal/>
    </border>
  </borders>
  <cellStyleXfs count="2">
    <xf numFmtId="0" fontId="0" fillId="0" borderId="0"/>
    <xf numFmtId="0" fontId="25" fillId="0" borderId="0" applyNumberFormat="0" applyFill="0" applyBorder="0" applyAlignment="0" applyProtection="0"/>
  </cellStyleXfs>
  <cellXfs count="116">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165" fontId="3" fillId="0" borderId="0" xfId="0" applyNumberFormat="1" applyFont="1" applyAlignment="1">
      <alignment horizontal="center" vertical="center"/>
    </xf>
    <xf numFmtId="0" fontId="3" fillId="0" borderId="0" xfId="0" applyFont="1" applyAlignment="1">
      <alignment horizontal="left" vertical="center"/>
    </xf>
    <xf numFmtId="0" fontId="2" fillId="6" borderId="0" xfId="0" applyFont="1" applyFill="1" applyAlignment="1" applyProtection="1">
      <alignment horizontal="center" vertical="center"/>
      <protection locked="0"/>
    </xf>
    <xf numFmtId="0" fontId="2" fillId="10" borderId="0" xfId="0" applyFont="1" applyFill="1" applyAlignment="1" applyProtection="1">
      <alignment horizontal="center" vertical="center"/>
      <protection locked="0"/>
    </xf>
    <xf numFmtId="0" fontId="3" fillId="11" borderId="0" xfId="0" applyFont="1" applyFill="1" applyAlignment="1">
      <alignment vertical="center"/>
    </xf>
    <xf numFmtId="0" fontId="16" fillId="0" borderId="0" xfId="0" applyFont="1" applyAlignment="1">
      <alignment vertical="center"/>
    </xf>
    <xf numFmtId="0" fontId="2" fillId="13" borderId="0" xfId="0" applyFont="1" applyFill="1" applyAlignment="1" applyProtection="1">
      <alignment horizontal="center" vertical="center"/>
      <protection locked="0"/>
    </xf>
    <xf numFmtId="0" fontId="3" fillId="14" borderId="0" xfId="0" applyFont="1" applyFill="1" applyAlignment="1">
      <alignment vertical="center"/>
    </xf>
    <xf numFmtId="0" fontId="2" fillId="15" borderId="0" xfId="0" applyFont="1" applyFill="1" applyAlignment="1" applyProtection="1">
      <alignment horizontal="center" vertical="center"/>
      <protection locked="0"/>
    </xf>
    <xf numFmtId="0" fontId="3" fillId="8" borderId="0" xfId="0" applyFont="1" applyFill="1" applyAlignment="1">
      <alignment vertical="center"/>
    </xf>
    <xf numFmtId="0" fontId="2" fillId="12" borderId="0" xfId="0" applyFont="1" applyFill="1" applyAlignment="1" applyProtection="1">
      <alignment horizontal="center" vertical="center"/>
      <protection locked="0"/>
    </xf>
    <xf numFmtId="0" fontId="3" fillId="16" borderId="0" xfId="0" applyFont="1" applyFill="1" applyAlignment="1">
      <alignment vertical="center"/>
    </xf>
    <xf numFmtId="0" fontId="3" fillId="17" borderId="0" xfId="0" applyFont="1" applyFill="1" applyAlignment="1">
      <alignment vertical="center"/>
    </xf>
    <xf numFmtId="0" fontId="3" fillId="18" borderId="0" xfId="0" applyFont="1" applyFill="1" applyAlignment="1">
      <alignment vertical="center"/>
    </xf>
    <xf numFmtId="0" fontId="3" fillId="19" borderId="0" xfId="0" applyFont="1" applyFill="1" applyAlignment="1">
      <alignment vertical="center"/>
    </xf>
    <xf numFmtId="0" fontId="3" fillId="7" borderId="0" xfId="0" applyFont="1" applyFill="1" applyAlignment="1">
      <alignment vertical="center"/>
    </xf>
    <xf numFmtId="0" fontId="3" fillId="3" borderId="0" xfId="0" applyFont="1" applyFill="1" applyAlignment="1">
      <alignment horizontal="center" vertical="center"/>
    </xf>
    <xf numFmtId="0" fontId="1" fillId="3" borderId="0" xfId="0" applyFont="1" applyFill="1" applyAlignment="1">
      <alignment horizontal="left" vertical="center"/>
    </xf>
    <xf numFmtId="164" fontId="3" fillId="3" borderId="0" xfId="0" applyNumberFormat="1" applyFont="1" applyFill="1" applyAlignment="1">
      <alignment horizontal="center" vertical="center"/>
    </xf>
    <xf numFmtId="165" fontId="3" fillId="3" borderId="0" xfId="0" applyNumberFormat="1" applyFont="1" applyFill="1" applyAlignment="1">
      <alignment horizontal="center" vertical="center"/>
    </xf>
    <xf numFmtId="0" fontId="23" fillId="0" borderId="0" xfId="0" applyFont="1" applyAlignment="1">
      <alignment vertical="center"/>
    </xf>
    <xf numFmtId="164" fontId="4" fillId="0" borderId="0" xfId="0" applyNumberFormat="1" applyFont="1" applyAlignment="1">
      <alignment vertical="center"/>
    </xf>
    <xf numFmtId="164" fontId="3" fillId="0" borderId="0" xfId="0" applyNumberFormat="1" applyFont="1" applyAlignment="1">
      <alignment vertical="center"/>
    </xf>
    <xf numFmtId="0" fontId="23" fillId="18" borderId="0" xfId="0" applyFont="1" applyFill="1" applyAlignment="1">
      <alignment vertical="center"/>
    </xf>
    <xf numFmtId="164" fontId="4" fillId="18" borderId="0" xfId="0" applyNumberFormat="1" applyFont="1" applyFill="1" applyAlignment="1">
      <alignment vertical="center"/>
    </xf>
    <xf numFmtId="164" fontId="3" fillId="18" borderId="0" xfId="0" applyNumberFormat="1" applyFont="1" applyFill="1" applyAlignment="1">
      <alignment vertical="center"/>
    </xf>
    <xf numFmtId="0" fontId="3" fillId="6" borderId="0" xfId="0" applyFont="1" applyFill="1" applyAlignment="1">
      <alignment horizontal="center" vertical="center"/>
    </xf>
    <xf numFmtId="0" fontId="1" fillId="6" borderId="0" xfId="0" applyFont="1" applyFill="1" applyAlignment="1">
      <alignment horizontal="left" vertical="center"/>
    </xf>
    <xf numFmtId="0" fontId="2" fillId="6" borderId="0" xfId="0" applyFont="1" applyFill="1" applyAlignment="1">
      <alignment horizontal="center" vertical="center"/>
    </xf>
    <xf numFmtId="164" fontId="2" fillId="6" borderId="0" xfId="0" applyNumberFormat="1" applyFont="1" applyFill="1" applyAlignment="1">
      <alignment horizontal="center" vertical="center"/>
    </xf>
    <xf numFmtId="0" fontId="23" fillId="19" borderId="0" xfId="0" applyFont="1" applyFill="1" applyAlignment="1">
      <alignment vertical="center"/>
    </xf>
    <xf numFmtId="164" fontId="4" fillId="19" borderId="0" xfId="0" applyNumberFormat="1" applyFont="1" applyFill="1" applyAlignment="1">
      <alignment vertical="center"/>
    </xf>
    <xf numFmtId="164" fontId="3" fillId="19" borderId="0" xfId="0" applyNumberFormat="1" applyFont="1" applyFill="1" applyAlignment="1">
      <alignment vertical="center"/>
    </xf>
    <xf numFmtId="0" fontId="22" fillId="10" borderId="0" xfId="0" applyFont="1" applyFill="1" applyAlignment="1">
      <alignment horizontal="center" vertical="center"/>
    </xf>
    <xf numFmtId="0" fontId="1" fillId="10" borderId="0" xfId="0" applyFont="1" applyFill="1" applyAlignment="1">
      <alignment horizontal="left" vertical="center"/>
    </xf>
    <xf numFmtId="0" fontId="2" fillId="10" borderId="0" xfId="0" applyFont="1" applyFill="1" applyAlignment="1">
      <alignment horizontal="center" vertical="center"/>
    </xf>
    <xf numFmtId="164" fontId="2" fillId="10" borderId="0" xfId="0" applyNumberFormat="1" applyFont="1" applyFill="1" applyAlignment="1">
      <alignment horizontal="center" vertical="center"/>
    </xf>
    <xf numFmtId="0" fontId="3" fillId="13" borderId="0" xfId="0" applyFont="1" applyFill="1" applyAlignment="1">
      <alignment horizontal="center" vertical="center"/>
    </xf>
    <xf numFmtId="0" fontId="1" fillId="13" borderId="0" xfId="0" applyFont="1" applyFill="1" applyAlignment="1">
      <alignment horizontal="left" vertical="center"/>
    </xf>
    <xf numFmtId="0" fontId="2" fillId="13" borderId="0" xfId="0" applyFont="1" applyFill="1" applyAlignment="1">
      <alignment horizontal="center" vertical="center"/>
    </xf>
    <xf numFmtId="164" fontId="2" fillId="13" borderId="0" xfId="0" applyNumberFormat="1" applyFont="1" applyFill="1" applyAlignment="1">
      <alignment horizontal="center" vertical="center"/>
    </xf>
    <xf numFmtId="0" fontId="22" fillId="15" borderId="0" xfId="0" applyFont="1" applyFill="1" applyAlignment="1">
      <alignment horizontal="center" vertical="center"/>
    </xf>
    <xf numFmtId="0" fontId="1" fillId="15" borderId="0" xfId="0" applyFont="1" applyFill="1" applyAlignment="1">
      <alignment horizontal="left" vertical="center"/>
    </xf>
    <xf numFmtId="0" fontId="2" fillId="15" borderId="0" xfId="0" applyFont="1" applyFill="1" applyAlignment="1">
      <alignment horizontal="center" vertical="center"/>
    </xf>
    <xf numFmtId="164" fontId="2" fillId="15" borderId="0" xfId="0" applyNumberFormat="1" applyFont="1" applyFill="1" applyAlignment="1">
      <alignment horizontal="center" vertical="center"/>
    </xf>
    <xf numFmtId="0" fontId="23" fillId="7" borderId="0" xfId="0" applyFont="1" applyFill="1" applyAlignment="1">
      <alignment vertical="center"/>
    </xf>
    <xf numFmtId="164" fontId="4" fillId="7" borderId="0" xfId="0" applyNumberFormat="1" applyFont="1" applyFill="1" applyAlignment="1">
      <alignment vertical="center"/>
    </xf>
    <xf numFmtId="164" fontId="3" fillId="7" borderId="0" xfId="0" applyNumberFormat="1" applyFont="1" applyFill="1" applyAlignment="1">
      <alignment vertical="center"/>
    </xf>
    <xf numFmtId="0" fontId="1" fillId="12" borderId="0" xfId="0" applyFont="1" applyFill="1" applyAlignment="1">
      <alignment horizontal="center" vertical="center"/>
    </xf>
    <xf numFmtId="0" fontId="1" fillId="12" borderId="0" xfId="0" applyFont="1" applyFill="1" applyAlignment="1">
      <alignment horizontal="left" vertical="center"/>
    </xf>
    <xf numFmtId="0" fontId="24" fillId="12" borderId="0" xfId="0" applyFont="1" applyFill="1" applyAlignment="1">
      <alignment horizontal="center" vertical="center"/>
    </xf>
    <xf numFmtId="164" fontId="2" fillId="12" borderId="0" xfId="0" applyNumberFormat="1" applyFont="1" applyFill="1" applyAlignment="1">
      <alignment horizontal="center" vertical="center"/>
    </xf>
    <xf numFmtId="0" fontId="2" fillId="12" borderId="0" xfId="0" applyFont="1" applyFill="1" applyAlignment="1">
      <alignment horizontal="center" vertical="center"/>
    </xf>
    <xf numFmtId="166" fontId="3" fillId="0" borderId="0" xfId="0" applyNumberFormat="1" applyFont="1" applyAlignment="1">
      <alignment vertical="center"/>
    </xf>
    <xf numFmtId="0" fontId="3" fillId="12" borderId="0" xfId="0" applyFont="1" applyFill="1" applyAlignment="1">
      <alignment horizontal="center" vertical="center"/>
    </xf>
    <xf numFmtId="0" fontId="3" fillId="3"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0" fontId="3" fillId="18" borderId="0" xfId="0" applyFont="1" applyFill="1" applyAlignment="1" applyProtection="1">
      <alignment vertical="center"/>
      <protection locked="0"/>
    </xf>
    <xf numFmtId="0" fontId="3" fillId="19" borderId="0" xfId="0" applyFont="1" applyFill="1" applyAlignment="1" applyProtection="1">
      <alignment vertical="center"/>
      <protection locked="0"/>
    </xf>
    <xf numFmtId="0" fontId="3" fillId="7" borderId="0" xfId="0" applyFont="1" applyFill="1" applyAlignment="1" applyProtection="1">
      <alignment vertical="center"/>
      <protection locked="0"/>
    </xf>
    <xf numFmtId="0" fontId="1" fillId="12" borderId="0" xfId="0" applyFont="1" applyFill="1" applyAlignment="1">
      <alignment vertical="center"/>
    </xf>
    <xf numFmtId="0" fontId="2" fillId="12" borderId="0" xfId="0" applyFont="1" applyFill="1" applyAlignment="1">
      <alignment vertical="center"/>
    </xf>
    <xf numFmtId="164" fontId="1" fillId="12" borderId="0" xfId="0" applyNumberFormat="1" applyFont="1" applyFill="1" applyAlignment="1">
      <alignment vertical="center"/>
    </xf>
    <xf numFmtId="164" fontId="4" fillId="7" borderId="0" xfId="0" applyNumberFormat="1" applyFont="1" applyFill="1" applyAlignment="1">
      <alignment horizontal="right" vertical="center"/>
    </xf>
    <xf numFmtId="0" fontId="1" fillId="2" borderId="9"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 fillId="12" borderId="0" xfId="0" applyFont="1" applyFill="1" applyAlignment="1" applyProtection="1">
      <alignment vertical="center"/>
      <protection locked="0"/>
    </xf>
    <xf numFmtId="0" fontId="3" fillId="7" borderId="0" xfId="0" applyFont="1" applyFill="1" applyAlignment="1">
      <alignment vertical="center"/>
    </xf>
    <xf numFmtId="164" fontId="3" fillId="7" borderId="0" xfId="0" applyNumberFormat="1" applyFont="1" applyFill="1" applyAlignment="1">
      <alignment vertical="center"/>
    </xf>
    <xf numFmtId="0" fontId="3" fillId="7" borderId="0" xfId="0" applyFont="1" applyFill="1" applyAlignment="1" applyProtection="1">
      <alignment vertical="center"/>
      <protection locked="0"/>
    </xf>
    <xf numFmtId="0" fontId="3" fillId="0" borderId="0" xfId="0" applyFont="1" applyAlignment="1">
      <alignment vertical="center"/>
    </xf>
    <xf numFmtId="0" fontId="1" fillId="12" borderId="0" xfId="0" applyFont="1" applyFill="1" applyAlignment="1">
      <alignment horizontal="right" vertical="center"/>
    </xf>
    <xf numFmtId="164" fontId="3" fillId="0" borderId="0" xfId="0" applyNumberFormat="1" applyFont="1" applyAlignment="1">
      <alignment vertical="center"/>
    </xf>
    <xf numFmtId="0" fontId="3" fillId="0" borderId="0" xfId="0" applyFont="1" applyAlignment="1" applyProtection="1">
      <alignment vertical="center"/>
      <protection locked="0"/>
    </xf>
    <xf numFmtId="0" fontId="3" fillId="18" borderId="0" xfId="0" applyFont="1" applyFill="1" applyAlignment="1">
      <alignment vertical="center"/>
    </xf>
    <xf numFmtId="164" fontId="3" fillId="18" borderId="0" xfId="0" applyNumberFormat="1" applyFont="1" applyFill="1" applyAlignment="1">
      <alignment vertical="center"/>
    </xf>
    <xf numFmtId="0" fontId="3" fillId="18" borderId="0" xfId="0" applyFont="1" applyFill="1" applyAlignment="1" applyProtection="1">
      <alignment vertical="center"/>
      <protection locked="0"/>
    </xf>
    <xf numFmtId="0" fontId="3" fillId="0" borderId="0" xfId="0" applyFont="1" applyAlignment="1">
      <alignment horizontal="center" vertical="center"/>
    </xf>
    <xf numFmtId="0" fontId="1" fillId="5" borderId="1" xfId="0" applyFont="1" applyFill="1" applyBorder="1" applyAlignment="1">
      <alignment horizontal="center" vertical="center"/>
    </xf>
    <xf numFmtId="164" fontId="1" fillId="5" borderId="1" xfId="0" applyNumberFormat="1" applyFont="1" applyFill="1" applyBorder="1" applyAlignment="1">
      <alignment horizontal="center" vertical="center"/>
    </xf>
    <xf numFmtId="0" fontId="1" fillId="2" borderId="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31" fillId="2" borderId="10" xfId="0" applyFont="1" applyFill="1" applyBorder="1" applyAlignment="1" applyProtection="1">
      <alignment horizontal="left"/>
      <protection locked="0"/>
    </xf>
    <xf numFmtId="0" fontId="1" fillId="2" borderId="0" xfId="0" applyFont="1" applyFill="1" applyAlignment="1" applyProtection="1">
      <alignment horizontal="left"/>
      <protection locked="0"/>
    </xf>
    <xf numFmtId="0" fontId="19" fillId="0" borderId="4" xfId="0" applyFont="1" applyBorder="1" applyAlignment="1" applyProtection="1">
      <alignment horizontal="center" vertical="center"/>
      <protection locked="0"/>
    </xf>
    <xf numFmtId="0" fontId="34" fillId="11" borderId="0" xfId="0" applyFont="1" applyFill="1" applyAlignment="1">
      <alignment horizontal="center" vertical="center"/>
    </xf>
    <xf numFmtId="0" fontId="1" fillId="2" borderId="11" xfId="0" applyFont="1" applyFill="1" applyBorder="1" applyAlignment="1" applyProtection="1">
      <alignment horizontal="left" vertical="center"/>
      <protection locked="0"/>
    </xf>
    <xf numFmtId="0" fontId="1" fillId="2" borderId="12" xfId="0" applyFont="1" applyFill="1" applyBorder="1" applyAlignment="1" applyProtection="1">
      <alignment horizontal="left" vertical="center"/>
      <protection locked="0"/>
    </xf>
    <xf numFmtId="0" fontId="26" fillId="9" borderId="0" xfId="0" applyFont="1" applyFill="1" applyAlignment="1">
      <alignment horizontal="left" vertical="top" wrapText="1"/>
    </xf>
    <xf numFmtId="0" fontId="27" fillId="9" borderId="0" xfId="0" applyFont="1" applyFill="1" applyAlignment="1">
      <alignment horizontal="left" vertical="center" wrapText="1"/>
    </xf>
    <xf numFmtId="0" fontId="24" fillId="9" borderId="0" xfId="0" applyFont="1" applyFill="1" applyAlignment="1">
      <alignment horizontal="left" vertical="center" wrapText="1"/>
    </xf>
    <xf numFmtId="0" fontId="28" fillId="9" borderId="0" xfId="1" applyFont="1" applyFill="1" applyAlignment="1" applyProtection="1">
      <alignment horizontal="center" vertical="center" wrapText="1"/>
    </xf>
    <xf numFmtId="0" fontId="2" fillId="9" borderId="0" xfId="0" applyFont="1" applyFill="1" applyAlignment="1">
      <alignment horizontal="center" vertical="center" wrapText="1"/>
    </xf>
    <xf numFmtId="0" fontId="29" fillId="9" borderId="0" xfId="0" applyFont="1" applyFill="1" applyAlignment="1">
      <alignment horizontal="left" vertical="center" wrapText="1"/>
    </xf>
    <xf numFmtId="0" fontId="1" fillId="11" borderId="0" xfId="0" applyFont="1" applyFill="1" applyAlignment="1">
      <alignment horizontal="center" vertical="center"/>
    </xf>
    <xf numFmtId="0" fontId="1" fillId="17" borderId="0" xfId="0" applyFont="1" applyFill="1" applyAlignment="1">
      <alignment horizontal="center" vertical="center"/>
    </xf>
    <xf numFmtId="0" fontId="16" fillId="17" borderId="0" xfId="0" applyFont="1" applyFill="1" applyAlignment="1">
      <alignment horizontal="center" vertical="center"/>
    </xf>
    <xf numFmtId="0" fontId="35"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2" xfId="0" applyFont="1" applyBorder="1" applyAlignment="1">
      <alignment horizontal="left" vertical="top" wrapText="1"/>
    </xf>
    <xf numFmtId="0" fontId="21" fillId="0" borderId="5" xfId="0" applyFont="1" applyBorder="1" applyAlignment="1">
      <alignment horizontal="left" vertical="top" wrapText="1"/>
    </xf>
    <xf numFmtId="0" fontId="21" fillId="0" borderId="6" xfId="0" applyFont="1" applyBorder="1" applyAlignment="1">
      <alignment horizontal="left" vertical="top" wrapText="1"/>
    </xf>
    <xf numFmtId="0" fontId="7" fillId="0" borderId="4" xfId="0" applyFont="1" applyBorder="1" applyAlignment="1">
      <alignment horizontal="center" vertical="center"/>
    </xf>
    <xf numFmtId="0" fontId="11" fillId="0" borderId="4" xfId="0" applyFont="1" applyBorder="1" applyAlignment="1">
      <alignment horizontal="center" vertical="center"/>
    </xf>
    <xf numFmtId="0" fontId="13" fillId="0" borderId="4" xfId="0" applyFont="1" applyBorder="1" applyAlignment="1">
      <alignment horizontal="center" vertical="center" wrapText="1"/>
    </xf>
    <xf numFmtId="0" fontId="2" fillId="4" borderId="4"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3" fillId="19" borderId="0" xfId="0" applyFont="1" applyFill="1" applyAlignment="1">
      <alignment vertical="center"/>
    </xf>
    <xf numFmtId="164" fontId="3" fillId="19" borderId="0" xfId="0" applyNumberFormat="1" applyFont="1" applyFill="1" applyAlignment="1">
      <alignment vertical="center"/>
    </xf>
    <xf numFmtId="0" fontId="3" fillId="19" borderId="0" xfId="0" applyFont="1" applyFill="1" applyAlignment="1" applyProtection="1">
      <alignment vertical="center"/>
      <protection locked="0"/>
    </xf>
  </cellXfs>
  <cellStyles count="2">
    <cellStyle name="Lien hypertexte" xfId="1" builtinId="8"/>
    <cellStyle name="Normal" xfId="0" builtinId="0"/>
  </cellStyles>
  <dxfs count="0"/>
  <tableStyles count="0" defaultTableStyle="TableStyleMedium9"/>
  <colors>
    <mruColors>
      <color rgb="FFFFCC00"/>
      <color rgb="FFD01A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29202</xdr:rowOff>
    </xdr:from>
    <xdr:to>
      <xdr:col>8</xdr:col>
      <xdr:colOff>751417</xdr:colOff>
      <xdr:row>12</xdr:row>
      <xdr:rowOff>172368</xdr:rowOff>
    </xdr:to>
    <xdr:pic>
      <xdr:nvPicPr>
        <xdr:cNvPr id="4" name="Image 3">
          <a:extLst>
            <a:ext uri="{FF2B5EF4-FFF2-40B4-BE49-F238E27FC236}">
              <a16:creationId xmlns="" xmlns:a16="http://schemas.microsoft.com/office/drawing/2014/main" id="{C8BE8427-3F61-1002-6242-A9733587E7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 y="29202"/>
          <a:ext cx="11065630" cy="2429166"/>
        </a:xfrm>
        <a:prstGeom prst="rect">
          <a:avLst/>
        </a:prstGeom>
      </xdr:spPr>
    </xdr:pic>
    <xdr:clientData/>
  </xdr:twoCellAnchor>
  <xdr:twoCellAnchor editAs="oneCell">
    <xdr:from>
      <xdr:col>1</xdr:col>
      <xdr:colOff>2194561</xdr:colOff>
      <xdr:row>1</xdr:row>
      <xdr:rowOff>181602</xdr:rowOff>
    </xdr:from>
    <xdr:to>
      <xdr:col>1</xdr:col>
      <xdr:colOff>4124961</xdr:colOff>
      <xdr:row>9</xdr:row>
      <xdr:rowOff>138273</xdr:rowOff>
    </xdr:to>
    <xdr:pic>
      <xdr:nvPicPr>
        <xdr:cNvPr id="2" name="Image 1">
          <a:extLst>
            <a:ext uri="{FF2B5EF4-FFF2-40B4-BE49-F238E27FC236}">
              <a16:creationId xmlns="" xmlns:a16="http://schemas.microsoft.com/office/drawing/2014/main" id="{1CD1BA56-9E81-498F-A0AE-FBA12241A99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37461" y="372102"/>
          <a:ext cx="1930400" cy="1480671"/>
        </a:xfrm>
        <a:prstGeom prst="rect">
          <a:avLst/>
        </a:prstGeom>
      </xdr:spPr>
    </xdr:pic>
    <xdr:clientData/>
  </xdr:twoCellAnchor>
</xdr:wsDr>
</file>

<file path=xl/theme/theme1.xml><?xml version="1.0" encoding="utf-8"?>
<a:theme xmlns:a="http://schemas.openxmlformats.org/drawingml/2006/main" name="Office Theme">
  <a:themeElements>
    <a:clrScheme name="Printemps 25">
      <a:dk1>
        <a:sysClr val="windowText" lastClr="000000"/>
      </a:dk1>
      <a:lt1>
        <a:sysClr val="window" lastClr="FFFFFF"/>
      </a:lt1>
      <a:dk2>
        <a:srgbClr val="505046"/>
      </a:dk2>
      <a:lt2>
        <a:srgbClr val="EEECE1"/>
      </a:lt2>
      <a:accent1>
        <a:srgbClr val="9DCDE3"/>
      </a:accent1>
      <a:accent2>
        <a:srgbClr val="FFBD47"/>
      </a:accent2>
      <a:accent3>
        <a:srgbClr val="A1C25E"/>
      </a:accent3>
      <a:accent4>
        <a:srgbClr val="B9B3D8"/>
      </a:accent4>
      <a:accent5>
        <a:srgbClr val="9D94C8"/>
      </a:accent5>
      <a:accent6>
        <a:srgbClr val="B22600"/>
      </a:accent6>
      <a:hlink>
        <a:srgbClr val="FFA709"/>
      </a:hlink>
      <a:folHlink>
        <a:srgbClr val="55A9C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nte-directe-dv.com/" TargetMode="External"/><Relationship Id="rId1" Type="http://schemas.openxmlformats.org/officeDocument/2006/relationships/hyperlink" Target="http://www.domaines-village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8"/>
  <sheetViews>
    <sheetView tabSelected="1" view="pageBreakPreview" zoomScaleNormal="100" zoomScaleSheetLayoutView="100" workbookViewId="0">
      <selection activeCell="E19" sqref="E19:I19"/>
    </sheetView>
  </sheetViews>
  <sheetFormatPr baseColWidth="10" defaultColWidth="8.85546875" defaultRowHeight="15" customHeight="1"/>
  <cols>
    <col min="1" max="1" width="5" style="1" customWidth="1"/>
    <col min="2" max="2" width="80" style="4" customWidth="1"/>
    <col min="3" max="3" width="12.85546875" style="1" customWidth="1"/>
    <col min="4" max="4" width="13.140625" style="1" customWidth="1"/>
    <col min="5" max="5" width="12.42578125" style="3" customWidth="1"/>
    <col min="6" max="6" width="10.7109375" style="1" customWidth="1"/>
    <col min="7" max="7" width="10" style="3" customWidth="1"/>
    <col min="8" max="8" width="10.42578125" style="1" customWidth="1"/>
    <col min="9" max="9" width="11.5703125" style="3" customWidth="1"/>
    <col min="10" max="16384" width="8.85546875" style="2"/>
  </cols>
  <sheetData>
    <row r="1" spans="1:9" ht="15" customHeight="1">
      <c r="A1" s="80"/>
      <c r="B1" s="80"/>
      <c r="C1" s="80"/>
      <c r="D1" s="80"/>
      <c r="E1" s="80"/>
      <c r="F1" s="80"/>
      <c r="G1" s="80"/>
      <c r="H1" s="80"/>
      <c r="I1" s="80"/>
    </row>
    <row r="2" spans="1:9" ht="15" customHeight="1">
      <c r="A2" s="80"/>
      <c r="B2" s="80"/>
      <c r="C2" s="80"/>
      <c r="D2" s="80"/>
      <c r="E2" s="80"/>
      <c r="F2" s="80"/>
      <c r="G2" s="80"/>
      <c r="H2" s="80"/>
      <c r="I2" s="80"/>
    </row>
    <row r="3" spans="1:9" ht="15" customHeight="1">
      <c r="A3" s="80"/>
      <c r="B3" s="80"/>
      <c r="C3" s="80"/>
      <c r="D3" s="80"/>
      <c r="E3" s="80"/>
      <c r="F3" s="80"/>
      <c r="G3" s="80"/>
      <c r="H3" s="80"/>
      <c r="I3" s="80"/>
    </row>
    <row r="4" spans="1:9" ht="15" customHeight="1">
      <c r="A4" s="80"/>
      <c r="B4" s="80"/>
      <c r="C4" s="80"/>
      <c r="D4" s="80"/>
      <c r="E4" s="80"/>
      <c r="F4" s="80"/>
      <c r="G4" s="80"/>
      <c r="H4" s="80"/>
      <c r="I4" s="80"/>
    </row>
    <row r="5" spans="1:9" ht="15" customHeight="1">
      <c r="A5" s="80"/>
      <c r="B5" s="80"/>
      <c r="C5" s="80"/>
      <c r="D5" s="80"/>
      <c r="E5" s="80"/>
      <c r="F5" s="80"/>
      <c r="G5" s="80"/>
      <c r="H5" s="80"/>
      <c r="I5" s="80"/>
    </row>
    <row r="6" spans="1:9" ht="15" customHeight="1">
      <c r="A6" s="80"/>
      <c r="B6" s="80"/>
      <c r="C6" s="80"/>
      <c r="D6" s="80"/>
      <c r="E6" s="80"/>
      <c r="F6" s="80"/>
      <c r="G6" s="80"/>
      <c r="H6" s="80"/>
      <c r="I6" s="80"/>
    </row>
    <row r="7" spans="1:9" ht="15" customHeight="1">
      <c r="A7" s="80"/>
      <c r="B7" s="80"/>
      <c r="C7" s="80"/>
      <c r="D7" s="80"/>
      <c r="E7" s="80"/>
      <c r="F7" s="80"/>
      <c r="G7" s="80"/>
      <c r="H7" s="80"/>
      <c r="I7" s="80"/>
    </row>
    <row r="8" spans="1:9" ht="15" customHeight="1">
      <c r="A8" s="80"/>
      <c r="B8" s="80"/>
      <c r="C8" s="80"/>
      <c r="D8" s="80"/>
      <c r="E8" s="80"/>
      <c r="F8" s="80"/>
      <c r="G8" s="80"/>
      <c r="H8" s="80"/>
      <c r="I8" s="80"/>
    </row>
    <row r="9" spans="1:9" ht="15" customHeight="1">
      <c r="A9" s="80"/>
      <c r="B9" s="80"/>
      <c r="C9" s="80"/>
      <c r="D9" s="80"/>
      <c r="E9" s="80"/>
      <c r="F9" s="80"/>
      <c r="G9" s="80"/>
      <c r="H9" s="80"/>
      <c r="I9" s="80"/>
    </row>
    <row r="10" spans="1:9" ht="15" customHeight="1">
      <c r="A10" s="80"/>
      <c r="B10" s="80"/>
      <c r="C10" s="80"/>
      <c r="D10" s="80"/>
      <c r="E10" s="80"/>
      <c r="F10" s="80"/>
      <c r="G10" s="80"/>
      <c r="H10" s="80"/>
      <c r="I10" s="80"/>
    </row>
    <row r="11" spans="1:9" ht="15" customHeight="1">
      <c r="A11" s="80"/>
      <c r="B11" s="80"/>
      <c r="C11" s="80"/>
      <c r="D11" s="80"/>
      <c r="E11" s="80"/>
      <c r="F11" s="80"/>
      <c r="G11" s="80"/>
      <c r="H11" s="80"/>
      <c r="I11" s="80"/>
    </row>
    <row r="12" spans="1:9" ht="15" customHeight="1">
      <c r="A12" s="80"/>
      <c r="B12" s="80"/>
      <c r="C12" s="80"/>
      <c r="D12" s="80"/>
      <c r="E12" s="80"/>
      <c r="F12" s="80"/>
      <c r="G12" s="80"/>
      <c r="H12" s="80"/>
      <c r="I12" s="80"/>
    </row>
    <row r="13" spans="1:9" ht="15" customHeight="1">
      <c r="A13" s="80"/>
      <c r="B13" s="80"/>
      <c r="C13" s="80"/>
      <c r="D13" s="80"/>
      <c r="E13" s="80"/>
      <c r="F13" s="80"/>
      <c r="G13" s="80"/>
      <c r="H13" s="80"/>
      <c r="I13" s="80"/>
    </row>
    <row r="14" spans="1:9" ht="15" customHeight="1">
      <c r="A14" s="100" t="s">
        <v>476</v>
      </c>
      <c r="B14" s="101"/>
      <c r="C14" s="105" t="s">
        <v>54</v>
      </c>
      <c r="D14" s="106"/>
      <c r="E14" s="106"/>
      <c r="F14" s="106"/>
      <c r="G14" s="106"/>
      <c r="H14" s="106"/>
      <c r="I14" s="106"/>
    </row>
    <row r="15" spans="1:9" ht="15" customHeight="1">
      <c r="A15" s="102"/>
      <c r="B15" s="101"/>
      <c r="C15" s="105" t="s">
        <v>55</v>
      </c>
      <c r="D15" s="106"/>
      <c r="E15" s="106"/>
      <c r="F15" s="106"/>
      <c r="G15" s="106"/>
      <c r="H15" s="106"/>
      <c r="I15" s="106"/>
    </row>
    <row r="16" spans="1:9" ht="15" customHeight="1">
      <c r="A16" s="103"/>
      <c r="B16" s="104"/>
      <c r="C16" s="107" t="s">
        <v>61</v>
      </c>
      <c r="D16" s="107"/>
      <c r="E16" s="107"/>
      <c r="F16" s="107"/>
      <c r="G16" s="107"/>
      <c r="H16" s="107"/>
      <c r="I16" s="107"/>
    </row>
    <row r="17" spans="1:9" ht="15" customHeight="1">
      <c r="A17" s="108"/>
      <c r="B17" s="108"/>
      <c r="C17" s="108"/>
      <c r="D17" s="108"/>
      <c r="E17" s="108"/>
      <c r="F17" s="108"/>
      <c r="G17" s="108"/>
      <c r="H17" s="108"/>
      <c r="I17" s="108"/>
    </row>
    <row r="18" spans="1:9" s="8" customFormat="1" ht="15" customHeight="1">
      <c r="A18" s="83" t="s">
        <v>56</v>
      </c>
      <c r="B18" s="84"/>
      <c r="C18" s="67" t="s">
        <v>57</v>
      </c>
      <c r="D18" s="68"/>
      <c r="E18" s="109" t="s">
        <v>58</v>
      </c>
      <c r="F18" s="110"/>
      <c r="G18" s="110"/>
      <c r="H18" s="110"/>
      <c r="I18" s="110"/>
    </row>
    <row r="19" spans="1:9" ht="15" customHeight="1">
      <c r="A19" s="111" t="s">
        <v>477</v>
      </c>
      <c r="B19" s="111"/>
      <c r="C19" s="112">
        <v>7410</v>
      </c>
      <c r="D19" s="112"/>
      <c r="E19" s="112"/>
      <c r="F19" s="112"/>
      <c r="G19" s="112"/>
      <c r="H19" s="112"/>
      <c r="I19" s="112"/>
    </row>
    <row r="20" spans="1:9" ht="22.15" customHeight="1">
      <c r="A20" s="83" t="s">
        <v>59</v>
      </c>
      <c r="B20" s="84"/>
      <c r="C20" s="89" t="s">
        <v>60</v>
      </c>
      <c r="D20" s="90"/>
      <c r="E20" s="85" t="s">
        <v>475</v>
      </c>
      <c r="F20" s="86"/>
      <c r="G20" s="86"/>
      <c r="H20" s="86"/>
      <c r="I20" s="86"/>
    </row>
    <row r="21" spans="1:9" ht="14.25">
      <c r="A21" s="87"/>
      <c r="B21" s="87"/>
      <c r="C21" s="87"/>
      <c r="D21" s="87"/>
      <c r="E21" s="87"/>
      <c r="F21" s="87"/>
      <c r="G21" s="87"/>
      <c r="H21" s="87"/>
      <c r="I21" s="87"/>
    </row>
    <row r="22" spans="1:9" ht="23.45" customHeight="1">
      <c r="A22" s="88" t="s">
        <v>474</v>
      </c>
      <c r="B22" s="88"/>
      <c r="C22" s="88"/>
      <c r="D22" s="88"/>
      <c r="E22" s="88"/>
      <c r="F22" s="88"/>
      <c r="G22" s="88"/>
      <c r="H22" s="88"/>
      <c r="I22" s="88"/>
    </row>
    <row r="23" spans="1:9" ht="14.25">
      <c r="A23" s="81" t="s">
        <v>44</v>
      </c>
      <c r="B23" s="81" t="s">
        <v>45</v>
      </c>
      <c r="C23" s="81" t="s">
        <v>46</v>
      </c>
      <c r="D23" s="82" t="s">
        <v>47</v>
      </c>
      <c r="E23" s="82" t="s">
        <v>48</v>
      </c>
      <c r="F23" s="81" t="s">
        <v>49</v>
      </c>
      <c r="G23" s="82" t="s">
        <v>50</v>
      </c>
      <c r="H23" s="81" t="s">
        <v>0</v>
      </c>
      <c r="I23" s="82" t="s">
        <v>51</v>
      </c>
    </row>
    <row r="24" spans="1:9" ht="14.25">
      <c r="A24" s="81"/>
      <c r="B24" s="81"/>
      <c r="C24" s="81"/>
      <c r="D24" s="82"/>
      <c r="E24" s="82"/>
      <c r="F24" s="81"/>
      <c r="G24" s="82"/>
      <c r="H24" s="81"/>
      <c r="I24" s="82"/>
    </row>
    <row r="25" spans="1:9">
      <c r="A25" s="19"/>
      <c r="B25" s="20" t="s">
        <v>2</v>
      </c>
      <c r="C25" s="19"/>
      <c r="D25" s="21"/>
      <c r="E25" s="22"/>
      <c r="F25" s="19"/>
      <c r="G25" s="22"/>
      <c r="H25" s="58"/>
      <c r="I25" s="22"/>
    </row>
    <row r="26" spans="1:9" ht="14.25">
      <c r="A26" s="73">
        <v>1</v>
      </c>
      <c r="B26" s="2" t="s">
        <v>73</v>
      </c>
      <c r="C26" s="23" t="s">
        <v>74</v>
      </c>
      <c r="D26" s="24">
        <v>8.99</v>
      </c>
      <c r="E26" s="25">
        <v>2.99</v>
      </c>
      <c r="F26" s="73" t="s">
        <v>75</v>
      </c>
      <c r="G26" s="75">
        <v>53.94</v>
      </c>
      <c r="H26" s="76"/>
      <c r="I26" s="75">
        <f>G26*H26</f>
        <v>0</v>
      </c>
    </row>
    <row r="27" spans="1:9" ht="14.25">
      <c r="A27" s="73"/>
      <c r="B27" s="2" t="s">
        <v>76</v>
      </c>
      <c r="C27" s="23" t="s">
        <v>74</v>
      </c>
      <c r="D27" s="24">
        <v>8.99</v>
      </c>
      <c r="E27" s="25">
        <v>2.99</v>
      </c>
      <c r="F27" s="73"/>
      <c r="G27" s="75"/>
      <c r="H27" s="76"/>
      <c r="I27" s="75"/>
    </row>
    <row r="28" spans="1:9" ht="14.25">
      <c r="A28" s="73"/>
      <c r="B28" s="2" t="s">
        <v>77</v>
      </c>
      <c r="C28" s="23" t="s">
        <v>74</v>
      </c>
      <c r="D28" s="24">
        <v>8.99</v>
      </c>
      <c r="E28" s="25">
        <v>2.99</v>
      </c>
      <c r="F28" s="73"/>
      <c r="G28" s="75"/>
      <c r="H28" s="76"/>
      <c r="I28" s="75"/>
    </row>
    <row r="29" spans="1:9" ht="14.25">
      <c r="A29" s="77">
        <v>104</v>
      </c>
      <c r="B29" s="16" t="s">
        <v>78</v>
      </c>
      <c r="C29" s="26" t="s">
        <v>79</v>
      </c>
      <c r="D29" s="27">
        <v>8.99</v>
      </c>
      <c r="E29" s="28">
        <v>2.99</v>
      </c>
      <c r="F29" s="77" t="s">
        <v>75</v>
      </c>
      <c r="G29" s="78">
        <v>53.94</v>
      </c>
      <c r="H29" s="79"/>
      <c r="I29" s="78">
        <f>G29*H29</f>
        <v>0</v>
      </c>
    </row>
    <row r="30" spans="1:9" ht="14.25">
      <c r="A30" s="77"/>
      <c r="B30" s="16" t="s">
        <v>80</v>
      </c>
      <c r="C30" s="26" t="s">
        <v>79</v>
      </c>
      <c r="D30" s="27">
        <v>8.99</v>
      </c>
      <c r="E30" s="28">
        <v>2.99</v>
      </c>
      <c r="F30" s="77"/>
      <c r="G30" s="78"/>
      <c r="H30" s="79"/>
      <c r="I30" s="78"/>
    </row>
    <row r="31" spans="1:9" ht="14.25">
      <c r="A31" s="77"/>
      <c r="B31" s="16" t="s">
        <v>81</v>
      </c>
      <c r="C31" s="26" t="s">
        <v>79</v>
      </c>
      <c r="D31" s="27">
        <v>8.99</v>
      </c>
      <c r="E31" s="28">
        <v>2.99</v>
      </c>
      <c r="F31" s="77"/>
      <c r="G31" s="78"/>
      <c r="H31" s="79"/>
      <c r="I31" s="78"/>
    </row>
    <row r="32" spans="1:9" ht="14.25">
      <c r="A32" s="73">
        <v>153</v>
      </c>
      <c r="B32" s="2" t="s">
        <v>82</v>
      </c>
      <c r="C32" s="23" t="s">
        <v>83</v>
      </c>
      <c r="D32" s="24">
        <v>10.8</v>
      </c>
      <c r="E32" s="25">
        <v>3.6</v>
      </c>
      <c r="F32" s="73" t="s">
        <v>75</v>
      </c>
      <c r="G32" s="75">
        <v>64.8</v>
      </c>
      <c r="H32" s="76"/>
      <c r="I32" s="75">
        <f>G32*H32</f>
        <v>0</v>
      </c>
    </row>
    <row r="33" spans="1:9" ht="14.25">
      <c r="A33" s="73"/>
      <c r="B33" s="2" t="s">
        <v>84</v>
      </c>
      <c r="C33" s="23" t="s">
        <v>83</v>
      </c>
      <c r="D33" s="24">
        <v>10.8</v>
      </c>
      <c r="E33" s="25">
        <v>3.6</v>
      </c>
      <c r="F33" s="73"/>
      <c r="G33" s="75"/>
      <c r="H33" s="76"/>
      <c r="I33" s="75"/>
    </row>
    <row r="34" spans="1:9" ht="14.25">
      <c r="A34" s="73"/>
      <c r="B34" s="2" t="s">
        <v>85</v>
      </c>
      <c r="C34" s="23" t="s">
        <v>83</v>
      </c>
      <c r="D34" s="24">
        <v>10.8</v>
      </c>
      <c r="E34" s="25">
        <v>3.6</v>
      </c>
      <c r="F34" s="73"/>
      <c r="G34" s="75"/>
      <c r="H34" s="76"/>
      <c r="I34" s="75"/>
    </row>
    <row r="35" spans="1:9">
      <c r="A35" s="29"/>
      <c r="B35" s="30" t="s">
        <v>4</v>
      </c>
      <c r="C35" s="31" t="s">
        <v>46</v>
      </c>
      <c r="D35" s="32" t="s">
        <v>62</v>
      </c>
      <c r="E35" s="32" t="s">
        <v>63</v>
      </c>
      <c r="F35" s="31" t="s">
        <v>49</v>
      </c>
      <c r="G35" s="32" t="s">
        <v>64</v>
      </c>
      <c r="H35" s="5" t="s">
        <v>65</v>
      </c>
      <c r="I35" s="32" t="s">
        <v>51</v>
      </c>
    </row>
    <row r="36" spans="1:9" ht="14.25">
      <c r="A36" s="2">
        <v>63</v>
      </c>
      <c r="B36" s="2" t="s">
        <v>86</v>
      </c>
      <c r="C36" s="23" t="s">
        <v>79</v>
      </c>
      <c r="D36" s="24">
        <v>12.9</v>
      </c>
      <c r="E36" s="25">
        <v>6.45</v>
      </c>
      <c r="F36" s="2" t="s">
        <v>87</v>
      </c>
      <c r="G36" s="25">
        <v>77.400000000000006</v>
      </c>
      <c r="H36" s="59"/>
      <c r="I36" s="25">
        <f t="shared" ref="I36:I44" si="0">G36*H36</f>
        <v>0</v>
      </c>
    </row>
    <row r="37" spans="1:9" s="17" customFormat="1" ht="14.25">
      <c r="A37" s="17">
        <v>72</v>
      </c>
      <c r="B37" s="17" t="s">
        <v>88</v>
      </c>
      <c r="C37" s="33" t="s">
        <v>79</v>
      </c>
      <c r="D37" s="34">
        <v>11.9</v>
      </c>
      <c r="E37" s="35">
        <v>5.95</v>
      </c>
      <c r="F37" s="17" t="s">
        <v>87</v>
      </c>
      <c r="G37" s="35">
        <v>71.400000000000006</v>
      </c>
      <c r="H37" s="61"/>
      <c r="I37" s="35">
        <f t="shared" si="0"/>
        <v>0</v>
      </c>
    </row>
    <row r="38" spans="1:9" ht="14.25">
      <c r="A38" s="2">
        <v>81</v>
      </c>
      <c r="B38" s="2" t="s">
        <v>89</v>
      </c>
      <c r="C38" s="23" t="s">
        <v>83</v>
      </c>
      <c r="D38" s="24">
        <v>11</v>
      </c>
      <c r="E38" s="25">
        <v>5.5</v>
      </c>
      <c r="F38" s="2" t="s">
        <v>87</v>
      </c>
      <c r="G38" s="25">
        <v>66</v>
      </c>
      <c r="H38" s="59"/>
      <c r="I38" s="25">
        <f t="shared" si="0"/>
        <v>0</v>
      </c>
    </row>
    <row r="39" spans="1:9" s="17" customFormat="1" ht="14.25">
      <c r="A39" s="17">
        <v>103</v>
      </c>
      <c r="B39" s="17" t="s">
        <v>90</v>
      </c>
      <c r="C39" s="33" t="s">
        <v>83</v>
      </c>
      <c r="D39" s="34">
        <v>7.99</v>
      </c>
      <c r="E39" s="35">
        <v>3.99</v>
      </c>
      <c r="F39" s="17" t="s">
        <v>87</v>
      </c>
      <c r="G39" s="35">
        <v>47.94</v>
      </c>
      <c r="H39" s="61"/>
      <c r="I39" s="35">
        <f t="shared" si="0"/>
        <v>0</v>
      </c>
    </row>
    <row r="40" spans="1:9" ht="14.25">
      <c r="A40" s="2">
        <v>123</v>
      </c>
      <c r="B40" s="2" t="s">
        <v>91</v>
      </c>
      <c r="C40" s="23" t="s">
        <v>74</v>
      </c>
      <c r="D40" s="24">
        <v>8.99</v>
      </c>
      <c r="E40" s="25">
        <v>4.5</v>
      </c>
      <c r="F40" s="2" t="s">
        <v>87</v>
      </c>
      <c r="G40" s="25">
        <v>53.94</v>
      </c>
      <c r="H40" s="59"/>
      <c r="I40" s="25">
        <f t="shared" si="0"/>
        <v>0</v>
      </c>
    </row>
    <row r="41" spans="1:9" s="17" customFormat="1" ht="14.25">
      <c r="A41" s="17">
        <v>129</v>
      </c>
      <c r="B41" s="17" t="s">
        <v>92</v>
      </c>
      <c r="C41" s="33" t="s">
        <v>83</v>
      </c>
      <c r="D41" s="34">
        <v>11.9</v>
      </c>
      <c r="E41" s="35">
        <v>5.95</v>
      </c>
      <c r="F41" s="17" t="s">
        <v>87</v>
      </c>
      <c r="G41" s="35">
        <v>71.400000000000006</v>
      </c>
      <c r="H41" s="61"/>
      <c r="I41" s="35">
        <f t="shared" si="0"/>
        <v>0</v>
      </c>
    </row>
    <row r="42" spans="1:9" s="7" customFormat="1" ht="14.25">
      <c r="A42" s="2">
        <v>162</v>
      </c>
      <c r="B42" s="2" t="s">
        <v>93</v>
      </c>
      <c r="C42" s="23" t="s">
        <v>79</v>
      </c>
      <c r="D42" s="24">
        <v>8.99</v>
      </c>
      <c r="E42" s="25">
        <v>4.5</v>
      </c>
      <c r="F42" s="2" t="s">
        <v>87</v>
      </c>
      <c r="G42" s="25">
        <v>53.94</v>
      </c>
      <c r="H42" s="59"/>
      <c r="I42" s="25">
        <f t="shared" si="0"/>
        <v>0</v>
      </c>
    </row>
    <row r="43" spans="1:9" s="17" customFormat="1" ht="14.25">
      <c r="A43" s="17">
        <v>192</v>
      </c>
      <c r="B43" s="17" t="s">
        <v>94</v>
      </c>
      <c r="C43" s="33" t="s">
        <v>83</v>
      </c>
      <c r="D43" s="34">
        <v>9.9</v>
      </c>
      <c r="E43" s="35">
        <v>4.95</v>
      </c>
      <c r="F43" s="17" t="s">
        <v>87</v>
      </c>
      <c r="G43" s="35">
        <v>59.4</v>
      </c>
      <c r="H43" s="61"/>
      <c r="I43" s="35">
        <f t="shared" si="0"/>
        <v>0</v>
      </c>
    </row>
    <row r="44" spans="1:9" ht="14.25">
      <c r="A44" s="2">
        <v>217</v>
      </c>
      <c r="B44" s="2" t="s">
        <v>95</v>
      </c>
      <c r="C44" s="23" t="s">
        <v>83</v>
      </c>
      <c r="D44" s="24">
        <v>6.99</v>
      </c>
      <c r="E44" s="25">
        <v>3.49</v>
      </c>
      <c r="F44" s="2" t="s">
        <v>87</v>
      </c>
      <c r="G44" s="25">
        <v>41.94</v>
      </c>
      <c r="H44" s="59"/>
      <c r="I44" s="25">
        <f t="shared" si="0"/>
        <v>0</v>
      </c>
    </row>
    <row r="45" spans="1:9">
      <c r="A45" s="36"/>
      <c r="B45" s="37" t="s">
        <v>96</v>
      </c>
      <c r="C45" s="38" t="s">
        <v>46</v>
      </c>
      <c r="D45" s="39" t="s">
        <v>62</v>
      </c>
      <c r="E45" s="39" t="s">
        <v>63</v>
      </c>
      <c r="F45" s="38" t="s">
        <v>49</v>
      </c>
      <c r="G45" s="39" t="s">
        <v>64</v>
      </c>
      <c r="H45" s="6" t="s">
        <v>65</v>
      </c>
      <c r="I45" s="39" t="s">
        <v>51</v>
      </c>
    </row>
    <row r="46" spans="1:9" ht="14.25">
      <c r="A46" s="73">
        <v>253</v>
      </c>
      <c r="B46" s="2" t="s">
        <v>97</v>
      </c>
      <c r="C46" s="23" t="s">
        <v>83</v>
      </c>
      <c r="D46" s="24">
        <v>15.9</v>
      </c>
      <c r="E46" s="25">
        <v>15.9</v>
      </c>
      <c r="F46" s="2" t="s">
        <v>98</v>
      </c>
      <c r="G46" s="75">
        <v>95.4</v>
      </c>
      <c r="H46" s="76"/>
      <c r="I46" s="75">
        <f>G46*H46</f>
        <v>0</v>
      </c>
    </row>
    <row r="47" spans="1:9" ht="14.25">
      <c r="A47" s="73"/>
      <c r="B47" s="2" t="s">
        <v>99</v>
      </c>
      <c r="C47" s="23"/>
      <c r="D47" s="24">
        <v>0</v>
      </c>
      <c r="E47" s="25">
        <v>0</v>
      </c>
      <c r="F47" s="2" t="s">
        <v>100</v>
      </c>
      <c r="G47" s="75"/>
      <c r="H47" s="76"/>
      <c r="I47" s="75"/>
    </row>
    <row r="48" spans="1:9" s="10" customFormat="1">
      <c r="A48" s="40"/>
      <c r="B48" s="41" t="s">
        <v>3</v>
      </c>
      <c r="C48" s="42" t="s">
        <v>46</v>
      </c>
      <c r="D48" s="43" t="s">
        <v>62</v>
      </c>
      <c r="E48" s="43" t="s">
        <v>63</v>
      </c>
      <c r="F48" s="42" t="s">
        <v>49</v>
      </c>
      <c r="G48" s="43" t="s">
        <v>64</v>
      </c>
      <c r="H48" s="9" t="s">
        <v>65</v>
      </c>
      <c r="I48" s="43" t="s">
        <v>51</v>
      </c>
    </row>
    <row r="49" spans="1:9" s="16" customFormat="1" ht="14.25">
      <c r="A49" s="77">
        <v>64</v>
      </c>
      <c r="B49" s="16" t="s">
        <v>101</v>
      </c>
      <c r="C49" s="26" t="s">
        <v>83</v>
      </c>
      <c r="D49" s="27">
        <v>39</v>
      </c>
      <c r="E49" s="28">
        <v>39</v>
      </c>
      <c r="F49" s="16" t="s">
        <v>102</v>
      </c>
      <c r="G49" s="78">
        <v>117</v>
      </c>
      <c r="H49" s="79"/>
      <c r="I49" s="78">
        <f>G49*H49</f>
        <v>0</v>
      </c>
    </row>
    <row r="50" spans="1:9" s="16" customFormat="1" ht="14.25">
      <c r="A50" s="77"/>
      <c r="B50" s="16" t="s">
        <v>103</v>
      </c>
      <c r="C50" s="26" t="s">
        <v>83</v>
      </c>
      <c r="D50" s="27">
        <v>0</v>
      </c>
      <c r="E50" s="28">
        <v>0</v>
      </c>
      <c r="F50" s="16" t="s">
        <v>98</v>
      </c>
      <c r="G50" s="78"/>
      <c r="H50" s="79"/>
      <c r="I50" s="78"/>
    </row>
    <row r="51" spans="1:9" ht="14.25">
      <c r="A51" s="73">
        <v>115</v>
      </c>
      <c r="B51" s="2" t="s">
        <v>104</v>
      </c>
      <c r="C51" s="23" t="s">
        <v>79</v>
      </c>
      <c r="D51" s="24">
        <v>39.9</v>
      </c>
      <c r="E51" s="25">
        <v>39.9</v>
      </c>
      <c r="F51" s="2" t="s">
        <v>102</v>
      </c>
      <c r="G51" s="75">
        <v>119.7</v>
      </c>
      <c r="H51" s="76"/>
      <c r="I51" s="75">
        <f>G51*H51</f>
        <v>0</v>
      </c>
    </row>
    <row r="52" spans="1:9" ht="14.25">
      <c r="A52" s="73"/>
      <c r="B52" s="2" t="s">
        <v>105</v>
      </c>
      <c r="C52" s="23" t="s">
        <v>79</v>
      </c>
      <c r="D52" s="24">
        <v>0</v>
      </c>
      <c r="E52" s="25">
        <v>0</v>
      </c>
      <c r="F52" s="2" t="s">
        <v>98</v>
      </c>
      <c r="G52" s="75"/>
      <c r="H52" s="76"/>
      <c r="I52" s="75"/>
    </row>
    <row r="53" spans="1:9" s="16" customFormat="1" ht="14.25">
      <c r="A53" s="77">
        <v>138</v>
      </c>
      <c r="B53" s="16" t="s">
        <v>106</v>
      </c>
      <c r="C53" s="26" t="s">
        <v>83</v>
      </c>
      <c r="D53" s="27">
        <v>35</v>
      </c>
      <c r="E53" s="28">
        <v>35</v>
      </c>
      <c r="F53" s="16" t="s">
        <v>102</v>
      </c>
      <c r="G53" s="78">
        <v>105</v>
      </c>
      <c r="H53" s="79"/>
      <c r="I53" s="78">
        <f>G53*H53</f>
        <v>0</v>
      </c>
    </row>
    <row r="54" spans="1:9" s="16" customFormat="1" ht="14.25">
      <c r="A54" s="77"/>
      <c r="B54" s="16" t="s">
        <v>107</v>
      </c>
      <c r="C54" s="26" t="s">
        <v>83</v>
      </c>
      <c r="D54" s="27">
        <v>0</v>
      </c>
      <c r="E54" s="28">
        <v>0</v>
      </c>
      <c r="F54" s="16" t="s">
        <v>98</v>
      </c>
      <c r="G54" s="78"/>
      <c r="H54" s="79"/>
      <c r="I54" s="78"/>
    </row>
    <row r="55" spans="1:9" ht="14.25">
      <c r="A55" s="73">
        <v>139</v>
      </c>
      <c r="B55" s="2" t="s">
        <v>108</v>
      </c>
      <c r="C55" s="23" t="s">
        <v>79</v>
      </c>
      <c r="D55" s="24">
        <v>35</v>
      </c>
      <c r="E55" s="25">
        <v>35</v>
      </c>
      <c r="F55" s="2" t="s">
        <v>102</v>
      </c>
      <c r="G55" s="75">
        <v>105</v>
      </c>
      <c r="H55" s="76"/>
      <c r="I55" s="75">
        <f>G55*H55</f>
        <v>0</v>
      </c>
    </row>
    <row r="56" spans="1:9" ht="14.25">
      <c r="A56" s="73"/>
      <c r="B56" s="2" t="s">
        <v>107</v>
      </c>
      <c r="C56" s="23" t="s">
        <v>79</v>
      </c>
      <c r="D56" s="24">
        <v>0</v>
      </c>
      <c r="E56" s="25">
        <v>0</v>
      </c>
      <c r="F56" s="2" t="s">
        <v>98</v>
      </c>
      <c r="G56" s="75"/>
      <c r="H56" s="76"/>
      <c r="I56" s="75"/>
    </row>
    <row r="57" spans="1:9" s="16" customFormat="1" ht="14.25">
      <c r="A57" s="77">
        <v>177</v>
      </c>
      <c r="B57" s="16" t="s">
        <v>109</v>
      </c>
      <c r="C57" s="26" t="s">
        <v>74</v>
      </c>
      <c r="D57" s="27">
        <v>16.899999999999999</v>
      </c>
      <c r="E57" s="28">
        <v>16.899999999999999</v>
      </c>
      <c r="F57" s="16" t="s">
        <v>102</v>
      </c>
      <c r="G57" s="78">
        <v>50.7</v>
      </c>
      <c r="H57" s="79"/>
      <c r="I57" s="78">
        <f>G57*H57</f>
        <v>0</v>
      </c>
    </row>
    <row r="58" spans="1:9" s="16" customFormat="1" ht="14.25">
      <c r="A58" s="77"/>
      <c r="B58" s="16" t="s">
        <v>110</v>
      </c>
      <c r="C58" s="26" t="s">
        <v>74</v>
      </c>
      <c r="D58" s="27">
        <v>0</v>
      </c>
      <c r="E58" s="28">
        <v>0</v>
      </c>
      <c r="F58" s="16" t="s">
        <v>98</v>
      </c>
      <c r="G58" s="78"/>
      <c r="H58" s="79"/>
      <c r="I58" s="78"/>
    </row>
    <row r="59" spans="1:9" ht="14.25">
      <c r="A59" s="73">
        <v>248</v>
      </c>
      <c r="B59" s="2" t="s">
        <v>111</v>
      </c>
      <c r="C59" s="23" t="s">
        <v>79</v>
      </c>
      <c r="D59" s="24">
        <v>23.9</v>
      </c>
      <c r="E59" s="25">
        <v>23.9</v>
      </c>
      <c r="F59" s="2" t="s">
        <v>102</v>
      </c>
      <c r="G59" s="75">
        <v>71.7</v>
      </c>
      <c r="H59" s="76"/>
      <c r="I59" s="75">
        <f>G59*H59</f>
        <v>0</v>
      </c>
    </row>
    <row r="60" spans="1:9" ht="14.25">
      <c r="A60" s="73"/>
      <c r="B60" s="2" t="s">
        <v>112</v>
      </c>
      <c r="C60" s="23" t="s">
        <v>79</v>
      </c>
      <c r="D60" s="24">
        <v>0</v>
      </c>
      <c r="E60" s="25">
        <v>0</v>
      </c>
      <c r="F60" s="2" t="s">
        <v>98</v>
      </c>
      <c r="G60" s="75"/>
      <c r="H60" s="76"/>
      <c r="I60" s="75"/>
    </row>
    <row r="61" spans="1:9" s="12" customFormat="1">
      <c r="A61" s="44"/>
      <c r="B61" s="45" t="s">
        <v>5</v>
      </c>
      <c r="C61" s="46" t="s">
        <v>46</v>
      </c>
      <c r="D61" s="47" t="s">
        <v>62</v>
      </c>
      <c r="E61" s="47" t="s">
        <v>63</v>
      </c>
      <c r="F61" s="46" t="s">
        <v>49</v>
      </c>
      <c r="G61" s="47" t="s">
        <v>64</v>
      </c>
      <c r="H61" s="11" t="s">
        <v>65</v>
      </c>
      <c r="I61" s="47" t="s">
        <v>51</v>
      </c>
    </row>
    <row r="62" spans="1:9" s="18" customFormat="1" ht="14.25">
      <c r="A62" s="70">
        <v>7</v>
      </c>
      <c r="B62" s="18" t="s">
        <v>113</v>
      </c>
      <c r="C62" s="48" t="s">
        <v>83</v>
      </c>
      <c r="D62" s="49">
        <v>6.99</v>
      </c>
      <c r="E62" s="50">
        <v>3.99</v>
      </c>
      <c r="F62" s="70" t="s">
        <v>87</v>
      </c>
      <c r="G62" s="71">
        <v>47.88</v>
      </c>
      <c r="H62" s="72"/>
      <c r="I62" s="71">
        <f>G62*H62</f>
        <v>0</v>
      </c>
    </row>
    <row r="63" spans="1:9" s="18" customFormat="1" ht="14.25">
      <c r="A63" s="70"/>
      <c r="B63" s="18" t="s">
        <v>114</v>
      </c>
      <c r="C63" s="48" t="s">
        <v>83</v>
      </c>
      <c r="D63" s="49">
        <v>11.9</v>
      </c>
      <c r="E63" s="50">
        <v>3.99</v>
      </c>
      <c r="F63" s="70"/>
      <c r="G63" s="71"/>
      <c r="H63" s="72"/>
      <c r="I63" s="71"/>
    </row>
    <row r="64" spans="1:9" ht="14.25">
      <c r="A64" s="73">
        <v>16</v>
      </c>
      <c r="B64" s="2" t="s">
        <v>115</v>
      </c>
      <c r="C64" s="23" t="s">
        <v>83</v>
      </c>
      <c r="D64" s="24">
        <v>9.9</v>
      </c>
      <c r="E64" s="25">
        <v>7.99</v>
      </c>
      <c r="F64" s="73" t="s">
        <v>87</v>
      </c>
      <c r="G64" s="75">
        <v>95.88</v>
      </c>
      <c r="H64" s="76"/>
      <c r="I64" s="75">
        <f>G64*H64</f>
        <v>0</v>
      </c>
    </row>
    <row r="65" spans="1:9" ht="14.25">
      <c r="A65" s="73"/>
      <c r="B65" s="2" t="s">
        <v>116</v>
      </c>
      <c r="C65" s="23" t="s">
        <v>83</v>
      </c>
      <c r="D65" s="24">
        <v>19.899999999999999</v>
      </c>
      <c r="E65" s="25">
        <v>7.99</v>
      </c>
      <c r="F65" s="73"/>
      <c r="G65" s="75"/>
      <c r="H65" s="76"/>
      <c r="I65" s="75"/>
    </row>
    <row r="66" spans="1:9" s="18" customFormat="1" ht="14.25">
      <c r="A66" s="70">
        <v>25</v>
      </c>
      <c r="B66" s="18" t="s">
        <v>117</v>
      </c>
      <c r="C66" s="48" t="s">
        <v>79</v>
      </c>
      <c r="D66" s="49">
        <v>11.9</v>
      </c>
      <c r="E66" s="50">
        <v>5.95</v>
      </c>
      <c r="F66" s="70" t="s">
        <v>87</v>
      </c>
      <c r="G66" s="71">
        <v>71.400000000000006</v>
      </c>
      <c r="H66" s="72"/>
      <c r="I66" s="71">
        <f>G66*H66</f>
        <v>0</v>
      </c>
    </row>
    <row r="67" spans="1:9" s="18" customFormat="1" ht="14.25">
      <c r="A67" s="70"/>
      <c r="B67" s="18" t="s">
        <v>118</v>
      </c>
      <c r="C67" s="48" t="s">
        <v>79</v>
      </c>
      <c r="D67" s="49">
        <v>11.9</v>
      </c>
      <c r="E67" s="50">
        <v>5.95</v>
      </c>
      <c r="F67" s="70"/>
      <c r="G67" s="71"/>
      <c r="H67" s="72"/>
      <c r="I67" s="71"/>
    </row>
    <row r="68" spans="1:9" ht="14.25">
      <c r="A68" s="73">
        <v>26</v>
      </c>
      <c r="B68" s="2" t="s">
        <v>119</v>
      </c>
      <c r="C68" s="23" t="s">
        <v>74</v>
      </c>
      <c r="D68" s="24">
        <v>11.9</v>
      </c>
      <c r="E68" s="25">
        <v>3.99</v>
      </c>
      <c r="F68" s="73" t="s">
        <v>87</v>
      </c>
      <c r="G68" s="75">
        <v>47.88</v>
      </c>
      <c r="H68" s="76"/>
      <c r="I68" s="75">
        <f>G68*H68</f>
        <v>0</v>
      </c>
    </row>
    <row r="69" spans="1:9" ht="14.25">
      <c r="A69" s="73"/>
      <c r="B69" s="2" t="s">
        <v>120</v>
      </c>
      <c r="C69" s="23" t="s">
        <v>74</v>
      </c>
      <c r="D69" s="24">
        <v>7.99</v>
      </c>
      <c r="E69" s="25">
        <v>3.99</v>
      </c>
      <c r="F69" s="73"/>
      <c r="G69" s="75"/>
      <c r="H69" s="76"/>
      <c r="I69" s="75"/>
    </row>
    <row r="70" spans="1:9" s="18" customFormat="1" ht="14.25">
      <c r="A70" s="70">
        <v>36</v>
      </c>
      <c r="B70" s="18" t="s">
        <v>121</v>
      </c>
      <c r="C70" s="48" t="s">
        <v>79</v>
      </c>
      <c r="D70" s="49">
        <v>13.9</v>
      </c>
      <c r="E70" s="50">
        <v>5.99</v>
      </c>
      <c r="F70" s="70" t="s">
        <v>87</v>
      </c>
      <c r="G70" s="71">
        <v>71.88</v>
      </c>
      <c r="H70" s="72"/>
      <c r="I70" s="71">
        <f>G70*H70</f>
        <v>0</v>
      </c>
    </row>
    <row r="71" spans="1:9" s="18" customFormat="1" ht="14.25">
      <c r="A71" s="70"/>
      <c r="B71" s="18" t="s">
        <v>122</v>
      </c>
      <c r="C71" s="48" t="s">
        <v>79</v>
      </c>
      <c r="D71" s="49">
        <v>8.99</v>
      </c>
      <c r="E71" s="50">
        <v>5.99</v>
      </c>
      <c r="F71" s="70"/>
      <c r="G71" s="71"/>
      <c r="H71" s="72"/>
      <c r="I71" s="71"/>
    </row>
    <row r="72" spans="1:9" ht="14.25">
      <c r="A72" s="73">
        <v>47</v>
      </c>
      <c r="B72" s="2" t="s">
        <v>123</v>
      </c>
      <c r="C72" s="23" t="s">
        <v>79</v>
      </c>
      <c r="D72" s="24">
        <v>13.9</v>
      </c>
      <c r="E72" s="25">
        <v>6.99</v>
      </c>
      <c r="F72" s="73" t="s">
        <v>87</v>
      </c>
      <c r="G72" s="75">
        <v>83.88</v>
      </c>
      <c r="H72" s="76"/>
      <c r="I72" s="75">
        <f>G72*H72</f>
        <v>0</v>
      </c>
    </row>
    <row r="73" spans="1:9" ht="14.25">
      <c r="A73" s="73"/>
      <c r="B73" s="2" t="s">
        <v>124</v>
      </c>
      <c r="C73" s="23" t="s">
        <v>79</v>
      </c>
      <c r="D73" s="24">
        <v>11.9</v>
      </c>
      <c r="E73" s="25">
        <v>6.99</v>
      </c>
      <c r="F73" s="73"/>
      <c r="G73" s="75"/>
      <c r="H73" s="76"/>
      <c r="I73" s="75"/>
    </row>
    <row r="74" spans="1:9" s="18" customFormat="1" ht="14.25">
      <c r="A74" s="70">
        <v>55</v>
      </c>
      <c r="B74" s="18" t="s">
        <v>125</v>
      </c>
      <c r="C74" s="48" t="s">
        <v>83</v>
      </c>
      <c r="D74" s="49">
        <v>13.9</v>
      </c>
      <c r="E74" s="50">
        <v>5.5</v>
      </c>
      <c r="F74" s="70" t="s">
        <v>87</v>
      </c>
      <c r="G74" s="71">
        <v>66</v>
      </c>
      <c r="H74" s="72"/>
      <c r="I74" s="71">
        <f>G74*H74</f>
        <v>0</v>
      </c>
    </row>
    <row r="75" spans="1:9" s="18" customFormat="1" ht="14.25">
      <c r="A75" s="70"/>
      <c r="B75" s="18" t="s">
        <v>126</v>
      </c>
      <c r="C75" s="48" t="s">
        <v>83</v>
      </c>
      <c r="D75" s="49">
        <v>11.9</v>
      </c>
      <c r="E75" s="50">
        <v>5.5</v>
      </c>
      <c r="F75" s="70"/>
      <c r="G75" s="71"/>
      <c r="H75" s="72"/>
      <c r="I75" s="71"/>
    </row>
    <row r="76" spans="1:9" ht="14.25">
      <c r="A76" s="73">
        <v>56</v>
      </c>
      <c r="B76" s="2" t="s">
        <v>127</v>
      </c>
      <c r="C76" s="23" t="s">
        <v>79</v>
      </c>
      <c r="D76" s="24">
        <v>8.99</v>
      </c>
      <c r="E76" s="25">
        <v>3.99</v>
      </c>
      <c r="F76" s="73" t="s">
        <v>87</v>
      </c>
      <c r="G76" s="75">
        <v>47.88</v>
      </c>
      <c r="H76" s="76"/>
      <c r="I76" s="75">
        <f>G76*H76</f>
        <v>0</v>
      </c>
    </row>
    <row r="77" spans="1:9" ht="14.25">
      <c r="A77" s="73"/>
      <c r="B77" s="2" t="s">
        <v>128</v>
      </c>
      <c r="C77" s="23" t="s">
        <v>79</v>
      </c>
      <c r="D77" s="24">
        <v>9.5</v>
      </c>
      <c r="E77" s="25">
        <v>3.99</v>
      </c>
      <c r="F77" s="73"/>
      <c r="G77" s="75"/>
      <c r="H77" s="76"/>
      <c r="I77" s="75"/>
    </row>
    <row r="78" spans="1:9" s="18" customFormat="1" ht="14.25">
      <c r="A78" s="70">
        <v>88</v>
      </c>
      <c r="B78" s="18" t="s">
        <v>129</v>
      </c>
      <c r="C78" s="48" t="s">
        <v>83</v>
      </c>
      <c r="D78" s="49">
        <v>19.899999999999999</v>
      </c>
      <c r="E78" s="50">
        <v>8.9</v>
      </c>
      <c r="F78" s="70" t="s">
        <v>87</v>
      </c>
      <c r="G78" s="71">
        <v>106.8</v>
      </c>
      <c r="H78" s="72"/>
      <c r="I78" s="71">
        <f>G78*H78</f>
        <v>0</v>
      </c>
    </row>
    <row r="79" spans="1:9" s="18" customFormat="1" ht="14.25">
      <c r="A79" s="70"/>
      <c r="B79" s="18" t="s">
        <v>130</v>
      </c>
      <c r="C79" s="48" t="s">
        <v>83</v>
      </c>
      <c r="D79" s="49">
        <v>9.9</v>
      </c>
      <c r="E79" s="50">
        <v>8.9</v>
      </c>
      <c r="F79" s="70"/>
      <c r="G79" s="71"/>
      <c r="H79" s="72"/>
      <c r="I79" s="71"/>
    </row>
    <row r="80" spans="1:9" ht="14.25">
      <c r="A80" s="73">
        <v>97</v>
      </c>
      <c r="B80" s="2" t="s">
        <v>131</v>
      </c>
      <c r="C80" s="23" t="s">
        <v>79</v>
      </c>
      <c r="D80" s="24">
        <v>9.99</v>
      </c>
      <c r="E80" s="25">
        <v>4.99</v>
      </c>
      <c r="F80" s="73" t="s">
        <v>87</v>
      </c>
      <c r="G80" s="75">
        <v>59.88</v>
      </c>
      <c r="H80" s="76"/>
      <c r="I80" s="75">
        <f>G80*H80</f>
        <v>0</v>
      </c>
    </row>
    <row r="81" spans="1:9" ht="14.25">
      <c r="A81" s="73"/>
      <c r="B81" s="2" t="s">
        <v>132</v>
      </c>
      <c r="C81" s="23" t="s">
        <v>79</v>
      </c>
      <c r="D81" s="24">
        <v>11.9</v>
      </c>
      <c r="E81" s="25">
        <v>4.99</v>
      </c>
      <c r="F81" s="73"/>
      <c r="G81" s="75"/>
      <c r="H81" s="76"/>
      <c r="I81" s="75"/>
    </row>
    <row r="82" spans="1:9" s="18" customFormat="1" ht="14.25">
      <c r="A82" s="70">
        <v>105</v>
      </c>
      <c r="B82" s="18" t="s">
        <v>133</v>
      </c>
      <c r="C82" s="48" t="s">
        <v>79</v>
      </c>
      <c r="D82" s="49">
        <v>12.9</v>
      </c>
      <c r="E82" s="50">
        <v>7.9</v>
      </c>
      <c r="F82" s="70" t="s">
        <v>87</v>
      </c>
      <c r="G82" s="71">
        <v>94.8</v>
      </c>
      <c r="H82" s="72"/>
      <c r="I82" s="71">
        <f>G82*H82</f>
        <v>0</v>
      </c>
    </row>
    <row r="83" spans="1:9" s="18" customFormat="1" ht="14.25">
      <c r="A83" s="70"/>
      <c r="B83" s="18" t="s">
        <v>134</v>
      </c>
      <c r="C83" s="48" t="s">
        <v>79</v>
      </c>
      <c r="D83" s="49">
        <v>17.899999999999999</v>
      </c>
      <c r="E83" s="50">
        <v>7.9</v>
      </c>
      <c r="F83" s="70"/>
      <c r="G83" s="71"/>
      <c r="H83" s="72"/>
      <c r="I83" s="71"/>
    </row>
    <row r="84" spans="1:9" ht="14.25">
      <c r="A84" s="73">
        <v>116</v>
      </c>
      <c r="B84" s="2" t="s">
        <v>135</v>
      </c>
      <c r="C84" s="23" t="s">
        <v>83</v>
      </c>
      <c r="D84" s="24">
        <v>9</v>
      </c>
      <c r="E84" s="25">
        <v>3.9</v>
      </c>
      <c r="F84" s="73" t="s">
        <v>87</v>
      </c>
      <c r="G84" s="75">
        <v>46.8</v>
      </c>
      <c r="H84" s="76"/>
      <c r="I84" s="75">
        <f>G84*H84</f>
        <v>0</v>
      </c>
    </row>
    <row r="85" spans="1:9" ht="14.25">
      <c r="A85" s="73"/>
      <c r="B85" s="2" t="s">
        <v>136</v>
      </c>
      <c r="C85" s="23" t="s">
        <v>83</v>
      </c>
      <c r="D85" s="24">
        <v>9</v>
      </c>
      <c r="E85" s="25">
        <v>3.9</v>
      </c>
      <c r="F85" s="73"/>
      <c r="G85" s="75"/>
      <c r="H85" s="76"/>
      <c r="I85" s="75"/>
    </row>
    <row r="86" spans="1:9" s="18" customFormat="1" ht="14.25">
      <c r="A86" s="70">
        <v>137</v>
      </c>
      <c r="B86" s="18" t="s">
        <v>137</v>
      </c>
      <c r="C86" s="48" t="s">
        <v>79</v>
      </c>
      <c r="D86" s="49">
        <v>12.99</v>
      </c>
      <c r="E86" s="50">
        <v>5.99</v>
      </c>
      <c r="F86" s="70" t="s">
        <v>87</v>
      </c>
      <c r="G86" s="71">
        <v>71.88</v>
      </c>
      <c r="H86" s="72"/>
      <c r="I86" s="71">
        <f>G86*H86</f>
        <v>0</v>
      </c>
    </row>
    <row r="87" spans="1:9" s="18" customFormat="1" ht="14.25">
      <c r="A87" s="70"/>
      <c r="B87" s="18" t="s">
        <v>138</v>
      </c>
      <c r="C87" s="48" t="s">
        <v>79</v>
      </c>
      <c r="D87" s="49">
        <v>7.99</v>
      </c>
      <c r="E87" s="50">
        <v>5.99</v>
      </c>
      <c r="F87" s="70"/>
      <c r="G87" s="71"/>
      <c r="H87" s="72"/>
      <c r="I87" s="71"/>
    </row>
    <row r="88" spans="1:9" ht="14.25">
      <c r="A88" s="73">
        <v>143</v>
      </c>
      <c r="B88" s="2" t="s">
        <v>139</v>
      </c>
      <c r="C88" s="23" t="s">
        <v>79</v>
      </c>
      <c r="D88" s="24">
        <v>7.45</v>
      </c>
      <c r="E88" s="25">
        <v>3.3</v>
      </c>
      <c r="F88" s="73" t="s">
        <v>87</v>
      </c>
      <c r="G88" s="75">
        <v>39.6</v>
      </c>
      <c r="H88" s="76"/>
      <c r="I88" s="75">
        <f>G88*H88</f>
        <v>0</v>
      </c>
    </row>
    <row r="89" spans="1:9" ht="14.25">
      <c r="A89" s="73"/>
      <c r="B89" s="2" t="s">
        <v>140</v>
      </c>
      <c r="C89" s="23" t="s">
        <v>79</v>
      </c>
      <c r="D89" s="24">
        <v>8.3000000000000007</v>
      </c>
      <c r="E89" s="25">
        <v>3.3</v>
      </c>
      <c r="F89" s="73"/>
      <c r="G89" s="75"/>
      <c r="H89" s="76"/>
      <c r="I89" s="75"/>
    </row>
    <row r="90" spans="1:9" s="18" customFormat="1" ht="14.25">
      <c r="A90" s="70">
        <v>152</v>
      </c>
      <c r="B90" s="18" t="s">
        <v>141</v>
      </c>
      <c r="C90" s="48" t="s">
        <v>79</v>
      </c>
      <c r="D90" s="49">
        <v>7.99</v>
      </c>
      <c r="E90" s="50">
        <v>3.9</v>
      </c>
      <c r="F90" s="70" t="s">
        <v>87</v>
      </c>
      <c r="G90" s="71">
        <v>46.8</v>
      </c>
      <c r="H90" s="72"/>
      <c r="I90" s="71">
        <f>G90*H90</f>
        <v>0</v>
      </c>
    </row>
    <row r="91" spans="1:9" s="18" customFormat="1" ht="14.25">
      <c r="A91" s="70"/>
      <c r="B91" s="18" t="s">
        <v>142</v>
      </c>
      <c r="C91" s="48" t="s">
        <v>79</v>
      </c>
      <c r="D91" s="49">
        <v>7.99</v>
      </c>
      <c r="E91" s="50">
        <v>3.9</v>
      </c>
      <c r="F91" s="70"/>
      <c r="G91" s="71"/>
      <c r="H91" s="72"/>
      <c r="I91" s="71"/>
    </row>
    <row r="92" spans="1:9" ht="14.25">
      <c r="A92" s="73">
        <v>171</v>
      </c>
      <c r="B92" s="2" t="s">
        <v>143</v>
      </c>
      <c r="C92" s="23" t="s">
        <v>83</v>
      </c>
      <c r="D92" s="24">
        <v>7.99</v>
      </c>
      <c r="E92" s="25">
        <v>3.99</v>
      </c>
      <c r="F92" s="73" t="s">
        <v>87</v>
      </c>
      <c r="G92" s="75">
        <v>47.88</v>
      </c>
      <c r="H92" s="76"/>
      <c r="I92" s="75">
        <f>G92*H92</f>
        <v>0</v>
      </c>
    </row>
    <row r="93" spans="1:9" ht="14.25">
      <c r="A93" s="73"/>
      <c r="B93" s="2" t="s">
        <v>144</v>
      </c>
      <c r="C93" s="23" t="s">
        <v>83</v>
      </c>
      <c r="D93" s="24">
        <v>6.1</v>
      </c>
      <c r="E93" s="25">
        <v>3.99</v>
      </c>
      <c r="F93" s="73"/>
      <c r="G93" s="75"/>
      <c r="H93" s="76"/>
      <c r="I93" s="75"/>
    </row>
    <row r="94" spans="1:9" s="18" customFormat="1" ht="14.25">
      <c r="A94" s="70">
        <v>183</v>
      </c>
      <c r="B94" s="18" t="s">
        <v>145</v>
      </c>
      <c r="C94" s="48" t="s">
        <v>79</v>
      </c>
      <c r="D94" s="49">
        <v>6.95</v>
      </c>
      <c r="E94" s="50">
        <v>3.99</v>
      </c>
      <c r="F94" s="70" t="s">
        <v>87</v>
      </c>
      <c r="G94" s="71">
        <v>47.88</v>
      </c>
      <c r="H94" s="72"/>
      <c r="I94" s="71">
        <f>G94*H94</f>
        <v>0</v>
      </c>
    </row>
    <row r="95" spans="1:9" s="18" customFormat="1" ht="14.25">
      <c r="A95" s="70"/>
      <c r="B95" s="18" t="s">
        <v>146</v>
      </c>
      <c r="C95" s="48" t="s">
        <v>79</v>
      </c>
      <c r="D95" s="49">
        <v>9.3000000000000007</v>
      </c>
      <c r="E95" s="50">
        <v>3.99</v>
      </c>
      <c r="F95" s="70"/>
      <c r="G95" s="71"/>
      <c r="H95" s="72"/>
      <c r="I95" s="71"/>
    </row>
    <row r="96" spans="1:9" ht="14.25">
      <c r="A96" s="73">
        <v>209</v>
      </c>
      <c r="B96" s="2" t="s">
        <v>147</v>
      </c>
      <c r="C96" s="23" t="s">
        <v>79</v>
      </c>
      <c r="D96" s="24">
        <v>7.5</v>
      </c>
      <c r="E96" s="25">
        <v>4.9000000000000004</v>
      </c>
      <c r="F96" s="73" t="s">
        <v>87</v>
      </c>
      <c r="G96" s="75">
        <v>58.8</v>
      </c>
      <c r="H96" s="76"/>
      <c r="I96" s="75">
        <f>G96*H96</f>
        <v>0</v>
      </c>
    </row>
    <row r="97" spans="1:9" ht="14.25">
      <c r="A97" s="73"/>
      <c r="B97" s="2" t="s">
        <v>148</v>
      </c>
      <c r="C97" s="23" t="s">
        <v>79</v>
      </c>
      <c r="D97" s="24">
        <v>8.99</v>
      </c>
      <c r="E97" s="25">
        <v>4.9000000000000004</v>
      </c>
      <c r="F97" s="73"/>
      <c r="G97" s="75"/>
      <c r="H97" s="76"/>
      <c r="I97" s="75"/>
    </row>
    <row r="98" spans="1:9" s="18" customFormat="1" ht="14.25">
      <c r="A98" s="70">
        <v>224</v>
      </c>
      <c r="B98" s="18" t="s">
        <v>149</v>
      </c>
      <c r="C98" s="48" t="s">
        <v>79</v>
      </c>
      <c r="D98" s="49">
        <v>8.9</v>
      </c>
      <c r="E98" s="50">
        <v>4.49</v>
      </c>
      <c r="F98" s="70" t="s">
        <v>87</v>
      </c>
      <c r="G98" s="71">
        <v>53.88</v>
      </c>
      <c r="H98" s="72"/>
      <c r="I98" s="71">
        <f>G98*H98</f>
        <v>0</v>
      </c>
    </row>
    <row r="99" spans="1:9" s="18" customFormat="1" ht="14.25">
      <c r="A99" s="70"/>
      <c r="B99" s="18" t="s">
        <v>150</v>
      </c>
      <c r="C99" s="48" t="s">
        <v>79</v>
      </c>
      <c r="D99" s="49">
        <v>11.9</v>
      </c>
      <c r="E99" s="50">
        <v>4.49</v>
      </c>
      <c r="F99" s="70"/>
      <c r="G99" s="71"/>
      <c r="H99" s="72"/>
      <c r="I99" s="71"/>
    </row>
    <row r="100" spans="1:9" ht="14.25">
      <c r="A100" s="73">
        <v>236</v>
      </c>
      <c r="B100" s="2" t="s">
        <v>151</v>
      </c>
      <c r="C100" s="23" t="s">
        <v>79</v>
      </c>
      <c r="D100" s="24">
        <v>8.9</v>
      </c>
      <c r="E100" s="25">
        <v>3.9</v>
      </c>
      <c r="F100" s="73" t="s">
        <v>87</v>
      </c>
      <c r="G100" s="75">
        <v>46.8</v>
      </c>
      <c r="H100" s="76"/>
      <c r="I100" s="75">
        <f>G100*H100</f>
        <v>0</v>
      </c>
    </row>
    <row r="101" spans="1:9" ht="14.25">
      <c r="A101" s="73"/>
      <c r="B101" s="2" t="s">
        <v>6</v>
      </c>
      <c r="C101" s="23" t="s">
        <v>79</v>
      </c>
      <c r="D101" s="24">
        <v>5.99</v>
      </c>
      <c r="E101" s="25">
        <v>3.9</v>
      </c>
      <c r="F101" s="73"/>
      <c r="G101" s="75"/>
      <c r="H101" s="76"/>
      <c r="I101" s="75"/>
    </row>
    <row r="102" spans="1:9" s="18" customFormat="1" ht="14.25">
      <c r="A102" s="70">
        <v>241</v>
      </c>
      <c r="B102" s="18" t="s">
        <v>152</v>
      </c>
      <c r="C102" s="48" t="s">
        <v>79</v>
      </c>
      <c r="D102" s="49">
        <v>7.99</v>
      </c>
      <c r="E102" s="50">
        <v>3.99</v>
      </c>
      <c r="F102" s="70" t="s">
        <v>87</v>
      </c>
      <c r="G102" s="71">
        <v>47.88</v>
      </c>
      <c r="H102" s="72"/>
      <c r="I102" s="71">
        <f>G102*H102</f>
        <v>0</v>
      </c>
    </row>
    <row r="103" spans="1:9" s="18" customFormat="1" ht="14.25">
      <c r="A103" s="70"/>
      <c r="B103" s="18" t="s">
        <v>153</v>
      </c>
      <c r="C103" s="48" t="s">
        <v>79</v>
      </c>
      <c r="D103" s="49">
        <v>6.99</v>
      </c>
      <c r="E103" s="50">
        <v>3.99</v>
      </c>
      <c r="F103" s="70"/>
      <c r="G103" s="71"/>
      <c r="H103" s="72"/>
      <c r="I103" s="71"/>
    </row>
    <row r="104" spans="1:9" s="14" customFormat="1">
      <c r="A104" s="51"/>
      <c r="B104" s="52" t="s">
        <v>7</v>
      </c>
      <c r="C104" s="53" t="s">
        <v>46</v>
      </c>
      <c r="D104" s="54" t="s">
        <v>62</v>
      </c>
      <c r="E104" s="54" t="s">
        <v>63</v>
      </c>
      <c r="F104" s="55" t="s">
        <v>49</v>
      </c>
      <c r="G104" s="54" t="s">
        <v>64</v>
      </c>
      <c r="H104" s="13" t="s">
        <v>65</v>
      </c>
      <c r="I104" s="54" t="s">
        <v>51</v>
      </c>
    </row>
    <row r="105" spans="1:9" ht="14.25">
      <c r="A105" s="2">
        <v>2</v>
      </c>
      <c r="B105" s="2" t="s">
        <v>154</v>
      </c>
      <c r="C105" s="23" t="s">
        <v>83</v>
      </c>
      <c r="D105" s="24">
        <v>9.9</v>
      </c>
      <c r="E105" s="25">
        <v>4.99</v>
      </c>
      <c r="F105" s="2" t="s">
        <v>98</v>
      </c>
      <c r="G105" s="25">
        <v>29.94</v>
      </c>
      <c r="H105" s="59"/>
      <c r="I105" s="25">
        <f t="shared" ref="I105:I134" si="1">G105*H105</f>
        <v>0</v>
      </c>
    </row>
    <row r="106" spans="1:9" s="18" customFormat="1" ht="14.25">
      <c r="A106" s="18">
        <v>3</v>
      </c>
      <c r="B106" s="18" t="s">
        <v>155</v>
      </c>
      <c r="C106" s="48" t="s">
        <v>83</v>
      </c>
      <c r="D106" s="49">
        <v>9.9</v>
      </c>
      <c r="E106" s="50">
        <v>7.5</v>
      </c>
      <c r="F106" s="18" t="s">
        <v>98</v>
      </c>
      <c r="G106" s="50">
        <v>45</v>
      </c>
      <c r="H106" s="62"/>
      <c r="I106" s="50">
        <f t="shared" si="1"/>
        <v>0</v>
      </c>
    </row>
    <row r="107" spans="1:9" ht="14.25">
      <c r="A107" s="2">
        <v>4</v>
      </c>
      <c r="B107" s="2" t="s">
        <v>53</v>
      </c>
      <c r="C107" s="23" t="s">
        <v>83</v>
      </c>
      <c r="D107" s="24">
        <v>12.9</v>
      </c>
      <c r="E107" s="25">
        <v>7.99</v>
      </c>
      <c r="F107" s="2" t="s">
        <v>98</v>
      </c>
      <c r="G107" s="25">
        <v>47.94</v>
      </c>
      <c r="H107" s="59"/>
      <c r="I107" s="25">
        <f t="shared" si="1"/>
        <v>0</v>
      </c>
    </row>
    <row r="108" spans="1:9" s="18" customFormat="1" ht="14.25">
      <c r="A108" s="18">
        <v>5</v>
      </c>
      <c r="B108" s="18" t="s">
        <v>156</v>
      </c>
      <c r="C108" s="48" t="s">
        <v>83</v>
      </c>
      <c r="D108" s="49">
        <v>16.3</v>
      </c>
      <c r="E108" s="50">
        <v>12.9</v>
      </c>
      <c r="F108" s="18" t="s">
        <v>98</v>
      </c>
      <c r="G108" s="50">
        <v>77.400000000000006</v>
      </c>
      <c r="H108" s="62"/>
      <c r="I108" s="50">
        <f t="shared" si="1"/>
        <v>0</v>
      </c>
    </row>
    <row r="109" spans="1:9" ht="14.25">
      <c r="A109" s="2">
        <v>6</v>
      </c>
      <c r="B109" s="2" t="s">
        <v>157</v>
      </c>
      <c r="C109" s="23" t="s">
        <v>83</v>
      </c>
      <c r="D109" s="24">
        <v>29.95</v>
      </c>
      <c r="E109" s="25">
        <v>19.899999999999999</v>
      </c>
      <c r="F109" s="2" t="s">
        <v>98</v>
      </c>
      <c r="G109" s="25">
        <v>119.4</v>
      </c>
      <c r="H109" s="59"/>
      <c r="I109" s="25">
        <f t="shared" si="1"/>
        <v>0</v>
      </c>
    </row>
    <row r="110" spans="1:9" s="18" customFormat="1" ht="14.25">
      <c r="A110" s="18">
        <v>8</v>
      </c>
      <c r="B110" s="18" t="s">
        <v>158</v>
      </c>
      <c r="C110" s="48" t="s">
        <v>83</v>
      </c>
      <c r="D110" s="49">
        <v>14.3</v>
      </c>
      <c r="E110" s="50">
        <v>9.75</v>
      </c>
      <c r="F110" s="18" t="s">
        <v>98</v>
      </c>
      <c r="G110" s="50">
        <v>58.5</v>
      </c>
      <c r="H110" s="62"/>
      <c r="I110" s="50">
        <f t="shared" si="1"/>
        <v>0</v>
      </c>
    </row>
    <row r="111" spans="1:9" ht="14.25">
      <c r="A111" s="2">
        <v>9</v>
      </c>
      <c r="B111" s="2" t="s">
        <v>159</v>
      </c>
      <c r="C111" s="23" t="s">
        <v>83</v>
      </c>
      <c r="D111" s="24">
        <v>11.99</v>
      </c>
      <c r="E111" s="25">
        <v>4.9000000000000004</v>
      </c>
      <c r="F111" s="2" t="s">
        <v>98</v>
      </c>
      <c r="G111" s="25">
        <v>29.4</v>
      </c>
      <c r="H111" s="59"/>
      <c r="I111" s="25">
        <f t="shared" si="1"/>
        <v>0</v>
      </c>
    </row>
    <row r="112" spans="1:9" s="18" customFormat="1" ht="14.25">
      <c r="A112" s="18">
        <v>10</v>
      </c>
      <c r="B112" s="18" t="s">
        <v>160</v>
      </c>
      <c r="C112" s="48" t="s">
        <v>83</v>
      </c>
      <c r="D112" s="49">
        <v>8.99</v>
      </c>
      <c r="E112" s="50">
        <v>4.9000000000000004</v>
      </c>
      <c r="F112" s="18" t="s">
        <v>98</v>
      </c>
      <c r="G112" s="50">
        <v>29.4</v>
      </c>
      <c r="H112" s="62"/>
      <c r="I112" s="50">
        <f t="shared" si="1"/>
        <v>0</v>
      </c>
    </row>
    <row r="113" spans="1:9" ht="14.25">
      <c r="A113" s="2">
        <v>11</v>
      </c>
      <c r="B113" s="2" t="s">
        <v>161</v>
      </c>
      <c r="C113" s="23" t="s">
        <v>83</v>
      </c>
      <c r="D113" s="24">
        <v>7.5</v>
      </c>
      <c r="E113" s="25">
        <v>4.99</v>
      </c>
      <c r="F113" s="2" t="s">
        <v>98</v>
      </c>
      <c r="G113" s="25">
        <v>29.94</v>
      </c>
      <c r="H113" s="59"/>
      <c r="I113" s="25">
        <f t="shared" si="1"/>
        <v>0</v>
      </c>
    </row>
    <row r="114" spans="1:9" s="18" customFormat="1" ht="14.25">
      <c r="A114" s="18">
        <v>12</v>
      </c>
      <c r="B114" s="18" t="s">
        <v>162</v>
      </c>
      <c r="C114" s="48" t="s">
        <v>83</v>
      </c>
      <c r="D114" s="49">
        <v>9.6999999999999993</v>
      </c>
      <c r="E114" s="50">
        <v>5.9</v>
      </c>
      <c r="F114" s="18" t="s">
        <v>98</v>
      </c>
      <c r="G114" s="50">
        <v>35.4</v>
      </c>
      <c r="H114" s="62"/>
      <c r="I114" s="50">
        <f t="shared" si="1"/>
        <v>0</v>
      </c>
    </row>
    <row r="115" spans="1:9" ht="14.25">
      <c r="A115" s="2">
        <v>13</v>
      </c>
      <c r="B115" s="2" t="s">
        <v>8</v>
      </c>
      <c r="C115" s="23" t="s">
        <v>83</v>
      </c>
      <c r="D115" s="24">
        <v>11.9</v>
      </c>
      <c r="E115" s="25">
        <v>7.99</v>
      </c>
      <c r="F115" s="2" t="s">
        <v>98</v>
      </c>
      <c r="G115" s="25">
        <v>47.94</v>
      </c>
      <c r="H115" s="59"/>
      <c r="I115" s="25">
        <f t="shared" si="1"/>
        <v>0</v>
      </c>
    </row>
    <row r="116" spans="1:9" s="18" customFormat="1" ht="14.25">
      <c r="A116" s="18">
        <v>14</v>
      </c>
      <c r="B116" s="18" t="s">
        <v>163</v>
      </c>
      <c r="C116" s="48" t="s">
        <v>83</v>
      </c>
      <c r="D116" s="49">
        <v>21.9</v>
      </c>
      <c r="E116" s="50">
        <v>14.5</v>
      </c>
      <c r="F116" s="18" t="s">
        <v>98</v>
      </c>
      <c r="G116" s="50">
        <v>87</v>
      </c>
      <c r="H116" s="62"/>
      <c r="I116" s="50">
        <f t="shared" si="1"/>
        <v>0</v>
      </c>
    </row>
    <row r="117" spans="1:9" ht="14.25">
      <c r="A117" s="2">
        <v>15</v>
      </c>
      <c r="B117" s="2" t="s">
        <v>164</v>
      </c>
      <c r="C117" s="23" t="s">
        <v>83</v>
      </c>
      <c r="D117" s="24">
        <v>18.899999999999999</v>
      </c>
      <c r="E117" s="25">
        <v>14.9</v>
      </c>
      <c r="F117" s="2" t="s">
        <v>98</v>
      </c>
      <c r="G117" s="25">
        <v>89.4</v>
      </c>
      <c r="H117" s="59"/>
      <c r="I117" s="25">
        <f t="shared" si="1"/>
        <v>0</v>
      </c>
    </row>
    <row r="118" spans="1:9" s="18" customFormat="1" ht="14.25">
      <c r="A118" s="18">
        <v>17</v>
      </c>
      <c r="B118" s="18" t="s">
        <v>165</v>
      </c>
      <c r="C118" s="48" t="s">
        <v>79</v>
      </c>
      <c r="D118" s="49">
        <v>9.9</v>
      </c>
      <c r="E118" s="50">
        <v>4.99</v>
      </c>
      <c r="F118" s="18" t="s">
        <v>98</v>
      </c>
      <c r="G118" s="50">
        <v>29.94</v>
      </c>
      <c r="H118" s="62"/>
      <c r="I118" s="50">
        <f t="shared" si="1"/>
        <v>0</v>
      </c>
    </row>
    <row r="119" spans="1:9" ht="14.25">
      <c r="A119" s="2">
        <v>18</v>
      </c>
      <c r="B119" s="2" t="s">
        <v>166</v>
      </c>
      <c r="C119" s="23" t="s">
        <v>79</v>
      </c>
      <c r="D119" s="24">
        <v>7.9</v>
      </c>
      <c r="E119" s="25">
        <v>4.5</v>
      </c>
      <c r="F119" s="2" t="s">
        <v>98</v>
      </c>
      <c r="G119" s="25">
        <v>27</v>
      </c>
      <c r="H119" s="59"/>
      <c r="I119" s="25">
        <f t="shared" si="1"/>
        <v>0</v>
      </c>
    </row>
    <row r="120" spans="1:9" s="18" customFormat="1" ht="14.25">
      <c r="A120" s="18">
        <v>19</v>
      </c>
      <c r="B120" s="18" t="s">
        <v>167</v>
      </c>
      <c r="C120" s="48" t="s">
        <v>79</v>
      </c>
      <c r="D120" s="49">
        <v>8.5</v>
      </c>
      <c r="E120" s="50">
        <v>5.99</v>
      </c>
      <c r="F120" s="18" t="s">
        <v>98</v>
      </c>
      <c r="G120" s="50">
        <v>35.94</v>
      </c>
      <c r="H120" s="62"/>
      <c r="I120" s="50">
        <f t="shared" si="1"/>
        <v>0</v>
      </c>
    </row>
    <row r="121" spans="1:9" ht="14.25">
      <c r="A121" s="2">
        <v>20</v>
      </c>
      <c r="B121" s="2" t="s">
        <v>168</v>
      </c>
      <c r="C121" s="23" t="s">
        <v>79</v>
      </c>
      <c r="D121" s="24">
        <v>12.5</v>
      </c>
      <c r="E121" s="25">
        <v>7.99</v>
      </c>
      <c r="F121" s="2" t="s">
        <v>98</v>
      </c>
      <c r="G121" s="25">
        <v>47.94</v>
      </c>
      <c r="H121" s="59"/>
      <c r="I121" s="25">
        <f t="shared" si="1"/>
        <v>0</v>
      </c>
    </row>
    <row r="122" spans="1:9" s="18" customFormat="1" ht="14.25">
      <c r="A122" s="18">
        <v>21</v>
      </c>
      <c r="B122" s="18" t="s">
        <v>169</v>
      </c>
      <c r="C122" s="48" t="s">
        <v>79</v>
      </c>
      <c r="D122" s="49">
        <v>13.7</v>
      </c>
      <c r="E122" s="50">
        <v>8.9</v>
      </c>
      <c r="F122" s="18" t="s">
        <v>98</v>
      </c>
      <c r="G122" s="50">
        <v>53.4</v>
      </c>
      <c r="H122" s="62"/>
      <c r="I122" s="50">
        <f t="shared" si="1"/>
        <v>0</v>
      </c>
    </row>
    <row r="123" spans="1:9" ht="14.25">
      <c r="A123" s="2">
        <v>22</v>
      </c>
      <c r="B123" s="2" t="s">
        <v>52</v>
      </c>
      <c r="C123" s="23" t="s">
        <v>79</v>
      </c>
      <c r="D123" s="24">
        <v>14.5</v>
      </c>
      <c r="E123" s="25">
        <v>8.99</v>
      </c>
      <c r="F123" s="2" t="s">
        <v>98</v>
      </c>
      <c r="G123" s="25">
        <v>53.94</v>
      </c>
      <c r="H123" s="59"/>
      <c r="I123" s="25">
        <f t="shared" si="1"/>
        <v>0</v>
      </c>
    </row>
    <row r="124" spans="1:9" s="18" customFormat="1" ht="14.25">
      <c r="A124" s="18">
        <v>23</v>
      </c>
      <c r="B124" s="18" t="s">
        <v>170</v>
      </c>
      <c r="C124" s="48" t="s">
        <v>79</v>
      </c>
      <c r="D124" s="49">
        <v>15.3</v>
      </c>
      <c r="E124" s="50">
        <v>9.9</v>
      </c>
      <c r="F124" s="18" t="s">
        <v>98</v>
      </c>
      <c r="G124" s="50">
        <v>59.4</v>
      </c>
      <c r="H124" s="62"/>
      <c r="I124" s="50">
        <f t="shared" si="1"/>
        <v>0</v>
      </c>
    </row>
    <row r="125" spans="1:9" ht="14.25">
      <c r="A125" s="2">
        <v>24</v>
      </c>
      <c r="B125" s="2" t="s">
        <v>171</v>
      </c>
      <c r="C125" s="23" t="s">
        <v>79</v>
      </c>
      <c r="D125" s="24">
        <v>26.7</v>
      </c>
      <c r="E125" s="25">
        <v>19.899999999999999</v>
      </c>
      <c r="F125" s="2" t="s">
        <v>98</v>
      </c>
      <c r="G125" s="25">
        <v>119.4</v>
      </c>
      <c r="H125" s="59"/>
      <c r="I125" s="25">
        <f t="shared" si="1"/>
        <v>0</v>
      </c>
    </row>
    <row r="126" spans="1:9" s="18" customFormat="1" ht="14.25">
      <c r="A126" s="18">
        <v>27</v>
      </c>
      <c r="B126" s="18" t="s">
        <v>172</v>
      </c>
      <c r="C126" s="48" t="s">
        <v>74</v>
      </c>
      <c r="D126" s="49">
        <v>8.99</v>
      </c>
      <c r="E126" s="50">
        <v>4.99</v>
      </c>
      <c r="F126" s="18" t="s">
        <v>98</v>
      </c>
      <c r="G126" s="50">
        <v>29.94</v>
      </c>
      <c r="H126" s="62"/>
      <c r="I126" s="50">
        <f t="shared" si="1"/>
        <v>0</v>
      </c>
    </row>
    <row r="127" spans="1:9" ht="14.25">
      <c r="A127" s="2">
        <v>28</v>
      </c>
      <c r="B127" s="2" t="s">
        <v>173</v>
      </c>
      <c r="C127" s="23" t="s">
        <v>79</v>
      </c>
      <c r="D127" s="24">
        <v>8.99</v>
      </c>
      <c r="E127" s="25">
        <v>5.99</v>
      </c>
      <c r="F127" s="2" t="s">
        <v>98</v>
      </c>
      <c r="G127" s="25">
        <v>35.94</v>
      </c>
      <c r="H127" s="59"/>
      <c r="I127" s="25">
        <f t="shared" si="1"/>
        <v>0</v>
      </c>
    </row>
    <row r="128" spans="1:9" s="18" customFormat="1" ht="14.25">
      <c r="A128" s="18">
        <v>29</v>
      </c>
      <c r="B128" s="18" t="s">
        <v>174</v>
      </c>
      <c r="C128" s="48" t="s">
        <v>79</v>
      </c>
      <c r="D128" s="49">
        <v>9.9</v>
      </c>
      <c r="E128" s="50">
        <v>5.99</v>
      </c>
      <c r="F128" s="18" t="s">
        <v>98</v>
      </c>
      <c r="G128" s="50">
        <v>35.94</v>
      </c>
      <c r="H128" s="62"/>
      <c r="I128" s="50">
        <f t="shared" si="1"/>
        <v>0</v>
      </c>
    </row>
    <row r="129" spans="1:9" ht="14.25">
      <c r="A129" s="2">
        <v>30</v>
      </c>
      <c r="B129" s="2" t="s">
        <v>175</v>
      </c>
      <c r="C129" s="23" t="s">
        <v>79</v>
      </c>
      <c r="D129" s="24">
        <v>17.5</v>
      </c>
      <c r="E129" s="25">
        <v>13.9</v>
      </c>
      <c r="F129" s="2" t="s">
        <v>98</v>
      </c>
      <c r="G129" s="25">
        <v>83.4</v>
      </c>
      <c r="H129" s="59"/>
      <c r="I129" s="25">
        <f t="shared" si="1"/>
        <v>0</v>
      </c>
    </row>
    <row r="130" spans="1:9" s="18" customFormat="1" ht="14.25">
      <c r="A130" s="18">
        <v>31</v>
      </c>
      <c r="B130" s="18" t="s">
        <v>176</v>
      </c>
      <c r="C130" s="48" t="s">
        <v>79</v>
      </c>
      <c r="D130" s="49">
        <v>18.5</v>
      </c>
      <c r="E130" s="50">
        <v>14.9</v>
      </c>
      <c r="F130" s="18" t="s">
        <v>98</v>
      </c>
      <c r="G130" s="50">
        <v>89.4</v>
      </c>
      <c r="H130" s="62"/>
      <c r="I130" s="50">
        <f t="shared" si="1"/>
        <v>0</v>
      </c>
    </row>
    <row r="131" spans="1:9" ht="14.25">
      <c r="A131" s="2">
        <v>32</v>
      </c>
      <c r="B131" s="2" t="s">
        <v>177</v>
      </c>
      <c r="C131" s="23" t="s">
        <v>79</v>
      </c>
      <c r="D131" s="24">
        <v>21</v>
      </c>
      <c r="E131" s="25">
        <v>17.899999999999999</v>
      </c>
      <c r="F131" s="2" t="s">
        <v>98</v>
      </c>
      <c r="G131" s="25">
        <v>107.4</v>
      </c>
      <c r="H131" s="59"/>
      <c r="I131" s="25">
        <f t="shared" si="1"/>
        <v>0</v>
      </c>
    </row>
    <row r="132" spans="1:9" s="18" customFormat="1" ht="14.25">
      <c r="A132" s="18">
        <v>33</v>
      </c>
      <c r="B132" s="18" t="s">
        <v>178</v>
      </c>
      <c r="C132" s="48" t="s">
        <v>79</v>
      </c>
      <c r="D132" s="49">
        <v>24.9</v>
      </c>
      <c r="E132" s="50">
        <v>19.899999999999999</v>
      </c>
      <c r="F132" s="18" t="s">
        <v>98</v>
      </c>
      <c r="G132" s="50">
        <v>119.4</v>
      </c>
      <c r="H132" s="62"/>
      <c r="I132" s="50">
        <f t="shared" si="1"/>
        <v>0</v>
      </c>
    </row>
    <row r="133" spans="1:9" ht="14.25">
      <c r="A133" s="2">
        <v>34</v>
      </c>
      <c r="B133" s="2" t="s">
        <v>179</v>
      </c>
      <c r="C133" s="23" t="s">
        <v>79</v>
      </c>
      <c r="D133" s="24">
        <v>44.9</v>
      </c>
      <c r="E133" s="25">
        <v>34.9</v>
      </c>
      <c r="F133" s="2" t="s">
        <v>98</v>
      </c>
      <c r="G133" s="56">
        <v>209.4</v>
      </c>
      <c r="H133" s="59"/>
      <c r="I133" s="25">
        <f t="shared" si="1"/>
        <v>0</v>
      </c>
    </row>
    <row r="134" spans="1:9" s="18" customFormat="1" ht="14.25">
      <c r="A134" s="18">
        <v>35</v>
      </c>
      <c r="B134" s="18" t="s">
        <v>180</v>
      </c>
      <c r="C134" s="48" t="s">
        <v>79</v>
      </c>
      <c r="D134" s="49">
        <v>49.9</v>
      </c>
      <c r="E134" s="50">
        <v>39</v>
      </c>
      <c r="F134" s="18" t="s">
        <v>98</v>
      </c>
      <c r="G134" s="50">
        <v>234</v>
      </c>
      <c r="H134" s="62"/>
      <c r="I134" s="50">
        <f t="shared" si="1"/>
        <v>0</v>
      </c>
    </row>
    <row r="135" spans="1:9">
      <c r="A135" s="29"/>
      <c r="B135" s="30" t="s">
        <v>9</v>
      </c>
      <c r="C135" s="31" t="s">
        <v>46</v>
      </c>
      <c r="D135" s="32" t="s">
        <v>62</v>
      </c>
      <c r="E135" s="32" t="s">
        <v>63</v>
      </c>
      <c r="F135" s="31" t="s">
        <v>49</v>
      </c>
      <c r="G135" s="32" t="s">
        <v>64</v>
      </c>
      <c r="H135" s="5" t="s">
        <v>65</v>
      </c>
      <c r="I135" s="32" t="s">
        <v>51</v>
      </c>
    </row>
    <row r="136" spans="1:9" ht="14.25">
      <c r="A136" s="2">
        <v>37</v>
      </c>
      <c r="B136" s="2" t="s">
        <v>181</v>
      </c>
      <c r="C136" s="23" t="s">
        <v>83</v>
      </c>
      <c r="D136" s="24">
        <v>6.99</v>
      </c>
      <c r="E136" s="25">
        <v>4.9000000000000004</v>
      </c>
      <c r="F136" s="2" t="s">
        <v>98</v>
      </c>
      <c r="G136" s="25">
        <v>29.4</v>
      </c>
      <c r="H136" s="59"/>
      <c r="I136" s="25">
        <f t="shared" ref="I136:I141" si="2">G136*H136</f>
        <v>0</v>
      </c>
    </row>
    <row r="137" spans="1:9" s="17" customFormat="1" ht="14.25">
      <c r="A137" s="17">
        <v>38</v>
      </c>
      <c r="B137" s="17" t="s">
        <v>182</v>
      </c>
      <c r="C137" s="33" t="s">
        <v>83</v>
      </c>
      <c r="D137" s="34">
        <v>11</v>
      </c>
      <c r="E137" s="35">
        <v>5.9</v>
      </c>
      <c r="F137" s="17" t="s">
        <v>98</v>
      </c>
      <c r="G137" s="35">
        <v>35.4</v>
      </c>
      <c r="H137" s="61"/>
      <c r="I137" s="35">
        <f t="shared" si="2"/>
        <v>0</v>
      </c>
    </row>
    <row r="138" spans="1:9" ht="14.25">
      <c r="A138" s="2">
        <v>39</v>
      </c>
      <c r="B138" s="2" t="s">
        <v>183</v>
      </c>
      <c r="C138" s="23" t="s">
        <v>83</v>
      </c>
      <c r="D138" s="24">
        <v>12.9</v>
      </c>
      <c r="E138" s="25">
        <v>9.9</v>
      </c>
      <c r="F138" s="2" t="s">
        <v>98</v>
      </c>
      <c r="G138" s="25">
        <v>59.4</v>
      </c>
      <c r="H138" s="59"/>
      <c r="I138" s="25">
        <f t="shared" si="2"/>
        <v>0</v>
      </c>
    </row>
    <row r="139" spans="1:9" s="17" customFormat="1" ht="14.25">
      <c r="A139" s="17">
        <v>40</v>
      </c>
      <c r="B139" s="17" t="s">
        <v>184</v>
      </c>
      <c r="C139" s="33" t="s">
        <v>83</v>
      </c>
      <c r="D139" s="34">
        <v>23.7</v>
      </c>
      <c r="E139" s="35">
        <v>18.899999999999999</v>
      </c>
      <c r="F139" s="17" t="s">
        <v>98</v>
      </c>
      <c r="G139" s="35">
        <v>113.4</v>
      </c>
      <c r="H139" s="61"/>
      <c r="I139" s="35">
        <f t="shared" si="2"/>
        <v>0</v>
      </c>
    </row>
    <row r="140" spans="1:9" ht="14.25">
      <c r="A140" s="2">
        <v>41</v>
      </c>
      <c r="B140" s="2" t="s">
        <v>185</v>
      </c>
      <c r="C140" s="23" t="s">
        <v>79</v>
      </c>
      <c r="D140" s="24">
        <v>9.9</v>
      </c>
      <c r="E140" s="25">
        <v>5.99</v>
      </c>
      <c r="F140" s="2" t="s">
        <v>98</v>
      </c>
      <c r="G140" s="25">
        <v>35.94</v>
      </c>
      <c r="H140" s="59"/>
      <c r="I140" s="25">
        <f t="shared" si="2"/>
        <v>0</v>
      </c>
    </row>
    <row r="141" spans="1:9" s="17" customFormat="1" ht="14.25">
      <c r="A141" s="17">
        <v>42</v>
      </c>
      <c r="B141" s="17" t="s">
        <v>186</v>
      </c>
      <c r="C141" s="33" t="s">
        <v>79</v>
      </c>
      <c r="D141" s="34">
        <v>13.5</v>
      </c>
      <c r="E141" s="35">
        <v>9.9</v>
      </c>
      <c r="F141" s="17" t="s">
        <v>98</v>
      </c>
      <c r="G141" s="35">
        <v>59.4</v>
      </c>
      <c r="H141" s="61"/>
      <c r="I141" s="35">
        <f t="shared" si="2"/>
        <v>0</v>
      </c>
    </row>
    <row r="142" spans="1:9" ht="14.25">
      <c r="A142" s="2">
        <v>43</v>
      </c>
      <c r="B142" s="2" t="s">
        <v>187</v>
      </c>
      <c r="C142" s="23" t="s">
        <v>83</v>
      </c>
      <c r="D142" s="24">
        <v>13.1</v>
      </c>
      <c r="E142" s="25">
        <v>8.99</v>
      </c>
      <c r="F142" s="2" t="s">
        <v>98</v>
      </c>
      <c r="G142" s="25">
        <v>53.94</v>
      </c>
      <c r="H142" s="59"/>
      <c r="I142" s="25">
        <f>G142*H142</f>
        <v>0</v>
      </c>
    </row>
    <row r="143" spans="1:9" s="17" customFormat="1" ht="14.25">
      <c r="A143" s="17">
        <v>44</v>
      </c>
      <c r="B143" s="17" t="s">
        <v>188</v>
      </c>
      <c r="C143" s="33" t="s">
        <v>74</v>
      </c>
      <c r="D143" s="34">
        <v>14.3</v>
      </c>
      <c r="E143" s="35">
        <v>9.9</v>
      </c>
      <c r="F143" s="17" t="s">
        <v>98</v>
      </c>
      <c r="G143" s="35">
        <v>59.4</v>
      </c>
      <c r="H143" s="61"/>
      <c r="I143" s="35">
        <f>G143*H143</f>
        <v>0</v>
      </c>
    </row>
    <row r="144" spans="1:9" ht="14.25">
      <c r="A144" s="2">
        <v>45</v>
      </c>
      <c r="B144" s="2" t="s">
        <v>189</v>
      </c>
      <c r="C144" s="23" t="s">
        <v>83</v>
      </c>
      <c r="D144" s="24">
        <v>11.9</v>
      </c>
      <c r="E144" s="25">
        <v>11.5</v>
      </c>
      <c r="F144" s="2" t="s">
        <v>98</v>
      </c>
      <c r="G144" s="25">
        <v>69</v>
      </c>
      <c r="H144" s="59"/>
      <c r="I144" s="25">
        <f>G144*H144</f>
        <v>0</v>
      </c>
    </row>
    <row r="145" spans="1:9" s="17" customFormat="1" ht="14.25">
      <c r="A145" s="17">
        <v>46</v>
      </c>
      <c r="B145" s="17" t="s">
        <v>190</v>
      </c>
      <c r="C145" s="33" t="s">
        <v>79</v>
      </c>
      <c r="D145" s="34">
        <v>11.9</v>
      </c>
      <c r="E145" s="35">
        <v>11.5</v>
      </c>
      <c r="F145" s="17" t="s">
        <v>98</v>
      </c>
      <c r="G145" s="35">
        <v>69</v>
      </c>
      <c r="H145" s="61"/>
      <c r="I145" s="35">
        <f>G145*H145</f>
        <v>0</v>
      </c>
    </row>
    <row r="146" spans="1:9" s="14" customFormat="1">
      <c r="A146" s="57"/>
      <c r="B146" s="52" t="s">
        <v>10</v>
      </c>
      <c r="C146" s="55" t="s">
        <v>46</v>
      </c>
      <c r="D146" s="54" t="s">
        <v>62</v>
      </c>
      <c r="E146" s="54" t="s">
        <v>63</v>
      </c>
      <c r="F146" s="55" t="s">
        <v>49</v>
      </c>
      <c r="G146" s="54" t="s">
        <v>64</v>
      </c>
      <c r="H146" s="13" t="s">
        <v>65</v>
      </c>
      <c r="I146" s="54" t="s">
        <v>51</v>
      </c>
    </row>
    <row r="147" spans="1:9" ht="14.25">
      <c r="A147" s="2">
        <v>48</v>
      </c>
      <c r="B147" s="2" t="s">
        <v>191</v>
      </c>
      <c r="C147" s="23" t="s">
        <v>79</v>
      </c>
      <c r="D147" s="24">
        <v>8.99</v>
      </c>
      <c r="E147" s="25">
        <v>4.99</v>
      </c>
      <c r="F147" s="2" t="s">
        <v>98</v>
      </c>
      <c r="G147" s="25">
        <v>29.94</v>
      </c>
      <c r="H147" s="59"/>
      <c r="I147" s="25">
        <f t="shared" ref="I147:I153" si="3">G147*H147</f>
        <v>0</v>
      </c>
    </row>
    <row r="148" spans="1:9" s="18" customFormat="1" ht="14.25">
      <c r="A148" s="18">
        <v>49</v>
      </c>
      <c r="B148" s="18" t="s">
        <v>192</v>
      </c>
      <c r="C148" s="48" t="s">
        <v>79</v>
      </c>
      <c r="D148" s="49">
        <v>11.97</v>
      </c>
      <c r="E148" s="50">
        <v>5.9</v>
      </c>
      <c r="F148" s="18" t="s">
        <v>98</v>
      </c>
      <c r="G148" s="50">
        <v>35.4</v>
      </c>
      <c r="H148" s="62"/>
      <c r="I148" s="50">
        <f t="shared" si="3"/>
        <v>0</v>
      </c>
    </row>
    <row r="149" spans="1:9" ht="14.25">
      <c r="A149" s="2">
        <v>50</v>
      </c>
      <c r="B149" s="2" t="s">
        <v>193</v>
      </c>
      <c r="C149" s="23" t="s">
        <v>79</v>
      </c>
      <c r="D149" s="24">
        <v>25.5</v>
      </c>
      <c r="E149" s="25">
        <v>17.899999999999999</v>
      </c>
      <c r="F149" s="2" t="s">
        <v>98</v>
      </c>
      <c r="G149" s="25">
        <v>107.4</v>
      </c>
      <c r="H149" s="59"/>
      <c r="I149" s="25">
        <f t="shared" si="3"/>
        <v>0</v>
      </c>
    </row>
    <row r="150" spans="1:9" s="18" customFormat="1" ht="14.25">
      <c r="A150" s="18">
        <v>51</v>
      </c>
      <c r="B150" s="18" t="s">
        <v>194</v>
      </c>
      <c r="C150" s="48" t="s">
        <v>79</v>
      </c>
      <c r="D150" s="49">
        <v>27.3</v>
      </c>
      <c r="E150" s="50">
        <v>19.899999999999999</v>
      </c>
      <c r="F150" s="18" t="s">
        <v>98</v>
      </c>
      <c r="G150" s="50">
        <v>119.4</v>
      </c>
      <c r="H150" s="62"/>
      <c r="I150" s="50">
        <f t="shared" si="3"/>
        <v>0</v>
      </c>
    </row>
    <row r="151" spans="1:9" ht="14.25">
      <c r="A151" s="2">
        <v>52</v>
      </c>
      <c r="B151" s="2" t="s">
        <v>195</v>
      </c>
      <c r="C151" s="23" t="s">
        <v>79</v>
      </c>
      <c r="D151" s="24">
        <v>29.9</v>
      </c>
      <c r="E151" s="25">
        <v>24.9</v>
      </c>
      <c r="F151" s="2" t="s">
        <v>98</v>
      </c>
      <c r="G151" s="25">
        <v>149.4</v>
      </c>
      <c r="H151" s="59"/>
      <c r="I151" s="25">
        <f t="shared" si="3"/>
        <v>0</v>
      </c>
    </row>
    <row r="152" spans="1:9" s="18" customFormat="1" ht="14.25">
      <c r="A152" s="18">
        <v>53</v>
      </c>
      <c r="B152" s="18" t="s">
        <v>191</v>
      </c>
      <c r="C152" s="48" t="s">
        <v>83</v>
      </c>
      <c r="D152" s="49">
        <v>8.99</v>
      </c>
      <c r="E152" s="50">
        <v>4.99</v>
      </c>
      <c r="F152" s="18" t="s">
        <v>98</v>
      </c>
      <c r="G152" s="50">
        <v>29.94</v>
      </c>
      <c r="H152" s="62"/>
      <c r="I152" s="50">
        <f t="shared" si="3"/>
        <v>0</v>
      </c>
    </row>
    <row r="153" spans="1:9" ht="14.25">
      <c r="A153" s="2">
        <v>54</v>
      </c>
      <c r="B153" s="2" t="s">
        <v>11</v>
      </c>
      <c r="C153" s="23" t="s">
        <v>83</v>
      </c>
      <c r="D153" s="24">
        <v>23.9</v>
      </c>
      <c r="E153" s="25">
        <v>18.899999999999999</v>
      </c>
      <c r="F153" s="2" t="s">
        <v>98</v>
      </c>
      <c r="G153" s="25">
        <v>113.4</v>
      </c>
      <c r="H153" s="59"/>
      <c r="I153" s="25">
        <f t="shared" si="3"/>
        <v>0</v>
      </c>
    </row>
    <row r="154" spans="1:9">
      <c r="A154" s="29"/>
      <c r="B154" s="30" t="s">
        <v>196</v>
      </c>
      <c r="C154" s="31" t="s">
        <v>46</v>
      </c>
      <c r="D154" s="32" t="s">
        <v>62</v>
      </c>
      <c r="E154" s="32" t="s">
        <v>63</v>
      </c>
      <c r="F154" s="31" t="s">
        <v>49</v>
      </c>
      <c r="G154" s="32" t="s">
        <v>64</v>
      </c>
      <c r="H154" s="5" t="s">
        <v>65</v>
      </c>
      <c r="I154" s="32" t="s">
        <v>51</v>
      </c>
    </row>
    <row r="155" spans="1:9" s="17" customFormat="1" ht="14.25">
      <c r="A155" s="17">
        <v>57</v>
      </c>
      <c r="B155" s="17" t="s">
        <v>210</v>
      </c>
      <c r="C155" s="33" t="s">
        <v>83</v>
      </c>
      <c r="D155" s="34">
        <v>10.8</v>
      </c>
      <c r="E155" s="35">
        <v>4.99</v>
      </c>
      <c r="F155" s="17" t="s">
        <v>98</v>
      </c>
      <c r="G155" s="35">
        <v>29.94</v>
      </c>
      <c r="H155" s="61"/>
      <c r="I155" s="35">
        <f t="shared" ref="I155:I160" si="4">G155*H155</f>
        <v>0</v>
      </c>
    </row>
    <row r="156" spans="1:9" ht="14.25">
      <c r="A156" s="2">
        <v>58</v>
      </c>
      <c r="B156" s="2" t="s">
        <v>211</v>
      </c>
      <c r="C156" s="23" t="s">
        <v>83</v>
      </c>
      <c r="D156" s="24">
        <v>13.9</v>
      </c>
      <c r="E156" s="25">
        <v>9.9</v>
      </c>
      <c r="F156" s="2" t="s">
        <v>98</v>
      </c>
      <c r="G156" s="25">
        <v>59.4</v>
      </c>
      <c r="H156" s="59"/>
      <c r="I156" s="25">
        <f t="shared" si="4"/>
        <v>0</v>
      </c>
    </row>
    <row r="157" spans="1:9" s="17" customFormat="1" ht="14.25">
      <c r="A157" s="17">
        <v>59</v>
      </c>
      <c r="B157" s="17" t="s">
        <v>212</v>
      </c>
      <c r="C157" s="33" t="s">
        <v>83</v>
      </c>
      <c r="D157" s="34">
        <v>15.9</v>
      </c>
      <c r="E157" s="35">
        <v>11.9</v>
      </c>
      <c r="F157" s="17" t="s">
        <v>98</v>
      </c>
      <c r="G157" s="35">
        <v>71.400000000000006</v>
      </c>
      <c r="H157" s="61"/>
      <c r="I157" s="35">
        <f t="shared" si="4"/>
        <v>0</v>
      </c>
    </row>
    <row r="158" spans="1:9" ht="14.25">
      <c r="A158" s="2">
        <v>60</v>
      </c>
      <c r="B158" s="2" t="s">
        <v>213</v>
      </c>
      <c r="C158" s="23" t="s">
        <v>83</v>
      </c>
      <c r="D158" s="24">
        <v>35</v>
      </c>
      <c r="E158" s="25">
        <v>24.9</v>
      </c>
      <c r="F158" s="2" t="s">
        <v>98</v>
      </c>
      <c r="G158" s="25">
        <v>149.4</v>
      </c>
      <c r="H158" s="59"/>
      <c r="I158" s="25">
        <f t="shared" si="4"/>
        <v>0</v>
      </c>
    </row>
    <row r="159" spans="1:9" s="17" customFormat="1" ht="14.25">
      <c r="A159" s="17">
        <v>61</v>
      </c>
      <c r="B159" s="17" t="s">
        <v>214</v>
      </c>
      <c r="C159" s="33" t="s">
        <v>79</v>
      </c>
      <c r="D159" s="34">
        <v>13.9</v>
      </c>
      <c r="E159" s="35">
        <v>9.9</v>
      </c>
      <c r="F159" s="17" t="s">
        <v>98</v>
      </c>
      <c r="G159" s="35">
        <v>59.4</v>
      </c>
      <c r="H159" s="61"/>
      <c r="I159" s="35">
        <f t="shared" si="4"/>
        <v>0</v>
      </c>
    </row>
    <row r="160" spans="1:9" ht="14.25">
      <c r="A160" s="2">
        <v>62</v>
      </c>
      <c r="B160" s="2" t="s">
        <v>215</v>
      </c>
      <c r="C160" s="23" t="s">
        <v>79</v>
      </c>
      <c r="D160" s="24">
        <v>35</v>
      </c>
      <c r="E160" s="25">
        <v>26.9</v>
      </c>
      <c r="F160" s="2" t="s">
        <v>98</v>
      </c>
      <c r="G160" s="25">
        <v>161.4</v>
      </c>
      <c r="H160" s="59"/>
      <c r="I160" s="25">
        <f t="shared" si="4"/>
        <v>0</v>
      </c>
    </row>
    <row r="161" spans="1:9" s="14" customFormat="1">
      <c r="A161" s="57"/>
      <c r="B161" s="52" t="s">
        <v>198</v>
      </c>
      <c r="C161" s="55" t="s">
        <v>46</v>
      </c>
      <c r="D161" s="54" t="s">
        <v>62</v>
      </c>
      <c r="E161" s="54" t="s">
        <v>63</v>
      </c>
      <c r="F161" s="55" t="s">
        <v>49</v>
      </c>
      <c r="G161" s="54" t="s">
        <v>64</v>
      </c>
      <c r="H161" s="13" t="s">
        <v>65</v>
      </c>
      <c r="I161" s="54" t="s">
        <v>51</v>
      </c>
    </row>
    <row r="162" spans="1:9" s="18" customFormat="1" ht="14.25">
      <c r="A162" s="18">
        <v>65</v>
      </c>
      <c r="B162" s="18" t="s">
        <v>216</v>
      </c>
      <c r="C162" s="48" t="s">
        <v>79</v>
      </c>
      <c r="D162" s="49">
        <v>24.9</v>
      </c>
      <c r="E162" s="50">
        <v>16.899999999999999</v>
      </c>
      <c r="F162" s="18" t="s">
        <v>98</v>
      </c>
      <c r="G162" s="50">
        <v>101.4</v>
      </c>
      <c r="H162" s="62"/>
      <c r="I162" s="50">
        <f t="shared" ref="I162:I168" si="5">G162*H162</f>
        <v>0</v>
      </c>
    </row>
    <row r="163" spans="1:9" ht="14.25">
      <c r="A163" s="2">
        <v>66</v>
      </c>
      <c r="B163" s="2" t="s">
        <v>217</v>
      </c>
      <c r="C163" s="23" t="s">
        <v>79</v>
      </c>
      <c r="D163" s="24">
        <v>25.9</v>
      </c>
      <c r="E163" s="25">
        <v>19.899999999999999</v>
      </c>
      <c r="F163" s="2" t="s">
        <v>98</v>
      </c>
      <c r="G163" s="25">
        <v>119.4</v>
      </c>
      <c r="H163" s="59"/>
      <c r="I163" s="25">
        <f t="shared" si="5"/>
        <v>0</v>
      </c>
    </row>
    <row r="164" spans="1:9" s="18" customFormat="1" ht="14.25">
      <c r="A164" s="18">
        <v>67</v>
      </c>
      <c r="B164" s="18" t="s">
        <v>218</v>
      </c>
      <c r="C164" s="48" t="s">
        <v>79</v>
      </c>
      <c r="D164" s="49">
        <v>28</v>
      </c>
      <c r="E164" s="50">
        <v>21.9</v>
      </c>
      <c r="F164" s="18" t="s">
        <v>98</v>
      </c>
      <c r="G164" s="50">
        <v>131.4</v>
      </c>
      <c r="H164" s="62"/>
      <c r="I164" s="50">
        <f t="shared" si="5"/>
        <v>0</v>
      </c>
    </row>
    <row r="165" spans="1:9" ht="14.25">
      <c r="A165" s="2">
        <v>68</v>
      </c>
      <c r="B165" s="2" t="s">
        <v>219</v>
      </c>
      <c r="C165" s="23" t="s">
        <v>79</v>
      </c>
      <c r="D165" s="24">
        <v>29.9</v>
      </c>
      <c r="E165" s="25">
        <v>21.9</v>
      </c>
      <c r="F165" s="2" t="s">
        <v>98</v>
      </c>
      <c r="G165" s="25">
        <v>131.4</v>
      </c>
      <c r="H165" s="59"/>
      <c r="I165" s="25">
        <f t="shared" si="5"/>
        <v>0</v>
      </c>
    </row>
    <row r="166" spans="1:9" s="18" customFormat="1" ht="14.25">
      <c r="A166" s="18">
        <v>69</v>
      </c>
      <c r="B166" s="18" t="s">
        <v>220</v>
      </c>
      <c r="C166" s="48" t="s">
        <v>79</v>
      </c>
      <c r="D166" s="49">
        <v>44.9</v>
      </c>
      <c r="E166" s="50">
        <v>29.9</v>
      </c>
      <c r="F166" s="18" t="s">
        <v>98</v>
      </c>
      <c r="G166" s="50">
        <v>179.4</v>
      </c>
      <c r="H166" s="62"/>
      <c r="I166" s="50">
        <f t="shared" si="5"/>
        <v>0</v>
      </c>
    </row>
    <row r="167" spans="1:9" ht="14.25">
      <c r="A167" s="2">
        <v>70</v>
      </c>
      <c r="B167" s="2" t="s">
        <v>221</v>
      </c>
      <c r="C167" s="23" t="s">
        <v>79</v>
      </c>
      <c r="D167" s="24">
        <v>49.9</v>
      </c>
      <c r="E167" s="25">
        <v>35</v>
      </c>
      <c r="F167" s="2" t="s">
        <v>98</v>
      </c>
      <c r="G167" s="25">
        <v>210</v>
      </c>
      <c r="H167" s="59"/>
      <c r="I167" s="25">
        <f t="shared" si="5"/>
        <v>0</v>
      </c>
    </row>
    <row r="168" spans="1:9" s="18" customFormat="1" ht="14.25">
      <c r="A168" s="18">
        <v>71</v>
      </c>
      <c r="B168" s="18" t="s">
        <v>222</v>
      </c>
      <c r="C168" s="48" t="s">
        <v>79</v>
      </c>
      <c r="D168" s="49">
        <v>53.5</v>
      </c>
      <c r="E168" s="50">
        <v>35.9</v>
      </c>
      <c r="F168" s="18" t="s">
        <v>102</v>
      </c>
      <c r="G168" s="50">
        <v>107.7</v>
      </c>
      <c r="H168" s="62"/>
      <c r="I168" s="50">
        <f t="shared" si="5"/>
        <v>0</v>
      </c>
    </row>
    <row r="169" spans="1:9">
      <c r="A169" s="29"/>
      <c r="B169" s="30" t="s">
        <v>199</v>
      </c>
      <c r="C169" s="31" t="s">
        <v>46</v>
      </c>
      <c r="D169" s="32" t="s">
        <v>62</v>
      </c>
      <c r="E169" s="32" t="s">
        <v>63</v>
      </c>
      <c r="F169" s="31" t="s">
        <v>49</v>
      </c>
      <c r="G169" s="32" t="s">
        <v>64</v>
      </c>
      <c r="H169" s="5" t="s">
        <v>65</v>
      </c>
      <c r="I169" s="32" t="s">
        <v>51</v>
      </c>
    </row>
    <row r="170" spans="1:9" ht="14.25">
      <c r="A170" s="2">
        <v>73</v>
      </c>
      <c r="B170" s="2" t="s">
        <v>223</v>
      </c>
      <c r="C170" s="23" t="s">
        <v>79</v>
      </c>
      <c r="D170" s="24">
        <v>11</v>
      </c>
      <c r="E170" s="25">
        <v>5.99</v>
      </c>
      <c r="F170" s="2" t="s">
        <v>98</v>
      </c>
      <c r="G170" s="25">
        <v>35.94</v>
      </c>
      <c r="H170" s="59"/>
      <c r="I170" s="25">
        <f t="shared" ref="I170:I177" si="6">G170*H170</f>
        <v>0</v>
      </c>
    </row>
    <row r="171" spans="1:9" s="17" customFormat="1" ht="14.25">
      <c r="A171" s="17">
        <v>74</v>
      </c>
      <c r="B171" s="17" t="s">
        <v>224</v>
      </c>
      <c r="C171" s="33" t="s">
        <v>74</v>
      </c>
      <c r="D171" s="34">
        <v>21.9</v>
      </c>
      <c r="E171" s="35">
        <v>14.9</v>
      </c>
      <c r="F171" s="17" t="s">
        <v>98</v>
      </c>
      <c r="G171" s="35">
        <v>89.4</v>
      </c>
      <c r="H171" s="61"/>
      <c r="I171" s="35">
        <f t="shared" si="6"/>
        <v>0</v>
      </c>
    </row>
    <row r="172" spans="1:9" ht="14.25">
      <c r="A172" s="2">
        <v>75</v>
      </c>
      <c r="B172" s="2" t="s">
        <v>225</v>
      </c>
      <c r="C172" s="23" t="s">
        <v>79</v>
      </c>
      <c r="D172" s="24">
        <v>27.9</v>
      </c>
      <c r="E172" s="25">
        <v>19.899999999999999</v>
      </c>
      <c r="F172" s="2" t="s">
        <v>98</v>
      </c>
      <c r="G172" s="25">
        <v>119.4</v>
      </c>
      <c r="H172" s="59"/>
      <c r="I172" s="25">
        <f t="shared" si="6"/>
        <v>0</v>
      </c>
    </row>
    <row r="173" spans="1:9" s="17" customFormat="1" ht="14.25">
      <c r="A173" s="17">
        <v>76</v>
      </c>
      <c r="B173" s="17" t="s">
        <v>226</v>
      </c>
      <c r="C173" s="33" t="s">
        <v>79</v>
      </c>
      <c r="D173" s="34">
        <v>29.9</v>
      </c>
      <c r="E173" s="35">
        <v>20.9</v>
      </c>
      <c r="F173" s="17" t="s">
        <v>98</v>
      </c>
      <c r="G173" s="35">
        <v>125.4</v>
      </c>
      <c r="H173" s="61"/>
      <c r="I173" s="35">
        <f t="shared" si="6"/>
        <v>0</v>
      </c>
    </row>
    <row r="174" spans="1:9" ht="14.25">
      <c r="A174" s="2">
        <v>77</v>
      </c>
      <c r="B174" s="2" t="s">
        <v>227</v>
      </c>
      <c r="C174" s="23" t="s">
        <v>79</v>
      </c>
      <c r="D174" s="24">
        <v>34.9</v>
      </c>
      <c r="E174" s="25">
        <v>25.9</v>
      </c>
      <c r="F174" s="2" t="s">
        <v>98</v>
      </c>
      <c r="G174" s="25">
        <v>155.4</v>
      </c>
      <c r="H174" s="59"/>
      <c r="I174" s="25">
        <f t="shared" si="6"/>
        <v>0</v>
      </c>
    </row>
    <row r="175" spans="1:9" s="17" customFormat="1" ht="14.25">
      <c r="A175" s="17">
        <v>78</v>
      </c>
      <c r="B175" s="17" t="s">
        <v>228</v>
      </c>
      <c r="C175" s="33" t="s">
        <v>79</v>
      </c>
      <c r="D175" s="34">
        <v>35</v>
      </c>
      <c r="E175" s="35">
        <v>25.9</v>
      </c>
      <c r="F175" s="17" t="s">
        <v>98</v>
      </c>
      <c r="G175" s="35">
        <v>155.4</v>
      </c>
      <c r="H175" s="61"/>
      <c r="I175" s="35">
        <f t="shared" si="6"/>
        <v>0</v>
      </c>
    </row>
    <row r="176" spans="1:9" ht="14.25">
      <c r="A176" s="2">
        <v>79</v>
      </c>
      <c r="B176" s="2" t="s">
        <v>229</v>
      </c>
      <c r="C176" s="23" t="s">
        <v>83</v>
      </c>
      <c r="D176" s="24">
        <v>49.9</v>
      </c>
      <c r="E176" s="25">
        <v>39</v>
      </c>
      <c r="F176" s="2" t="s">
        <v>102</v>
      </c>
      <c r="G176" s="25">
        <v>117</v>
      </c>
      <c r="H176" s="59"/>
      <c r="I176" s="25">
        <f t="shared" si="6"/>
        <v>0</v>
      </c>
    </row>
    <row r="177" spans="1:9" s="17" customFormat="1" ht="14.25">
      <c r="A177" s="17">
        <v>80</v>
      </c>
      <c r="B177" s="17" t="s">
        <v>230</v>
      </c>
      <c r="C177" s="33" t="s">
        <v>79</v>
      </c>
      <c r="D177" s="34">
        <v>59</v>
      </c>
      <c r="E177" s="35">
        <v>49.9</v>
      </c>
      <c r="F177" s="17" t="s">
        <v>102</v>
      </c>
      <c r="G177" s="35">
        <v>149.69999999999999</v>
      </c>
      <c r="H177" s="61"/>
      <c r="I177" s="35">
        <f t="shared" si="6"/>
        <v>0</v>
      </c>
    </row>
    <row r="178" spans="1:9" s="14" customFormat="1">
      <c r="A178" s="57"/>
      <c r="B178" s="52" t="s">
        <v>197</v>
      </c>
      <c r="C178" s="55" t="s">
        <v>46</v>
      </c>
      <c r="D178" s="54" t="s">
        <v>62</v>
      </c>
      <c r="E178" s="54" t="s">
        <v>63</v>
      </c>
      <c r="F178" s="55" t="s">
        <v>49</v>
      </c>
      <c r="G178" s="54" t="s">
        <v>64</v>
      </c>
      <c r="H178" s="13" t="s">
        <v>65</v>
      </c>
      <c r="I178" s="54" t="s">
        <v>51</v>
      </c>
    </row>
    <row r="179" spans="1:9" ht="14.25">
      <c r="A179" s="2">
        <v>82</v>
      </c>
      <c r="B179" s="2" t="s">
        <v>231</v>
      </c>
      <c r="C179" s="23" t="s">
        <v>79</v>
      </c>
      <c r="D179" s="24">
        <v>9.9</v>
      </c>
      <c r="E179" s="25">
        <v>4.9000000000000004</v>
      </c>
      <c r="F179" s="2" t="s">
        <v>98</v>
      </c>
      <c r="G179" s="25">
        <v>29.4</v>
      </c>
      <c r="H179" s="59"/>
      <c r="I179" s="25">
        <f t="shared" ref="I179:I184" si="7">G179*H179</f>
        <v>0</v>
      </c>
    </row>
    <row r="180" spans="1:9" s="18" customFormat="1" ht="14.25">
      <c r="A180" s="18">
        <v>83</v>
      </c>
      <c r="B180" s="18" t="s">
        <v>232</v>
      </c>
      <c r="C180" s="48" t="s">
        <v>79</v>
      </c>
      <c r="D180" s="49">
        <v>19.899999999999999</v>
      </c>
      <c r="E180" s="50">
        <v>16.899999999999999</v>
      </c>
      <c r="F180" s="18" t="s">
        <v>98</v>
      </c>
      <c r="G180" s="50">
        <v>101.4</v>
      </c>
      <c r="H180" s="62"/>
      <c r="I180" s="50">
        <f t="shared" si="7"/>
        <v>0</v>
      </c>
    </row>
    <row r="181" spans="1:9" ht="14.25">
      <c r="A181" s="2">
        <v>84</v>
      </c>
      <c r="B181" s="2" t="s">
        <v>233</v>
      </c>
      <c r="C181" s="23" t="s">
        <v>83</v>
      </c>
      <c r="D181" s="24">
        <v>9.5</v>
      </c>
      <c r="E181" s="25">
        <v>4.99</v>
      </c>
      <c r="F181" s="2" t="s">
        <v>98</v>
      </c>
      <c r="G181" s="25">
        <v>29.94</v>
      </c>
      <c r="H181" s="59"/>
      <c r="I181" s="25">
        <f t="shared" si="7"/>
        <v>0</v>
      </c>
    </row>
    <row r="182" spans="1:9" s="18" customFormat="1" ht="14.25">
      <c r="A182" s="18">
        <v>85</v>
      </c>
      <c r="B182" s="18" t="s">
        <v>234</v>
      </c>
      <c r="C182" s="48" t="s">
        <v>83</v>
      </c>
      <c r="D182" s="49">
        <v>14.9</v>
      </c>
      <c r="E182" s="50">
        <v>8.99</v>
      </c>
      <c r="F182" s="18" t="s">
        <v>98</v>
      </c>
      <c r="G182" s="50">
        <v>53.94</v>
      </c>
      <c r="H182" s="62"/>
      <c r="I182" s="50">
        <f t="shared" si="7"/>
        <v>0</v>
      </c>
    </row>
    <row r="183" spans="1:9" ht="14.25">
      <c r="A183" s="2">
        <v>86</v>
      </c>
      <c r="B183" s="2" t="s">
        <v>235</v>
      </c>
      <c r="C183" s="23" t="s">
        <v>83</v>
      </c>
      <c r="D183" s="24">
        <v>12.7</v>
      </c>
      <c r="E183" s="25">
        <v>9.9</v>
      </c>
      <c r="F183" s="2" t="s">
        <v>98</v>
      </c>
      <c r="G183" s="25">
        <v>59.4</v>
      </c>
      <c r="H183" s="59"/>
      <c r="I183" s="25">
        <f t="shared" si="7"/>
        <v>0</v>
      </c>
    </row>
    <row r="184" spans="1:9" s="18" customFormat="1" ht="14.25">
      <c r="A184" s="18">
        <v>87</v>
      </c>
      <c r="B184" s="18" t="s">
        <v>236</v>
      </c>
      <c r="C184" s="48" t="s">
        <v>83</v>
      </c>
      <c r="D184" s="49">
        <v>35</v>
      </c>
      <c r="E184" s="50">
        <v>28.9</v>
      </c>
      <c r="F184" s="18" t="s">
        <v>98</v>
      </c>
      <c r="G184" s="50">
        <v>173.4</v>
      </c>
      <c r="H184" s="62"/>
      <c r="I184" s="50">
        <f t="shared" si="7"/>
        <v>0</v>
      </c>
    </row>
    <row r="185" spans="1:9">
      <c r="A185" s="29"/>
      <c r="B185" s="30" t="s">
        <v>200</v>
      </c>
      <c r="C185" s="31" t="s">
        <v>46</v>
      </c>
      <c r="D185" s="32" t="s">
        <v>62</v>
      </c>
      <c r="E185" s="32" t="s">
        <v>63</v>
      </c>
      <c r="F185" s="31" t="s">
        <v>49</v>
      </c>
      <c r="G185" s="32" t="s">
        <v>64</v>
      </c>
      <c r="H185" s="5" t="s">
        <v>65</v>
      </c>
      <c r="I185" s="32" t="s">
        <v>51</v>
      </c>
    </row>
    <row r="186" spans="1:9" ht="15" customHeight="1">
      <c r="A186" s="2">
        <v>89</v>
      </c>
      <c r="B186" s="2" t="s">
        <v>237</v>
      </c>
      <c r="C186" s="23" t="s">
        <v>74</v>
      </c>
      <c r="D186" s="24">
        <v>7.9</v>
      </c>
      <c r="E186" s="25">
        <v>3.99</v>
      </c>
      <c r="F186" s="2" t="s">
        <v>98</v>
      </c>
      <c r="G186" s="25">
        <v>23.94</v>
      </c>
      <c r="H186" s="59"/>
      <c r="I186" s="25">
        <f t="shared" ref="I186:I193" si="8">G186*H186</f>
        <v>0</v>
      </c>
    </row>
    <row r="187" spans="1:9" s="17" customFormat="1" ht="14.25">
      <c r="A187" s="17">
        <v>90</v>
      </c>
      <c r="B187" s="17" t="s">
        <v>238</v>
      </c>
      <c r="C187" s="33" t="s">
        <v>79</v>
      </c>
      <c r="D187" s="34">
        <v>7.9</v>
      </c>
      <c r="E187" s="35">
        <v>3.99</v>
      </c>
      <c r="F187" s="17" t="s">
        <v>98</v>
      </c>
      <c r="G187" s="35">
        <v>23.94</v>
      </c>
      <c r="H187" s="61"/>
      <c r="I187" s="35">
        <f t="shared" si="8"/>
        <v>0</v>
      </c>
    </row>
    <row r="188" spans="1:9" ht="14.25">
      <c r="A188" s="2">
        <v>91</v>
      </c>
      <c r="B188" s="2" t="s">
        <v>239</v>
      </c>
      <c r="C188" s="23" t="s">
        <v>83</v>
      </c>
      <c r="D188" s="24">
        <v>8.5</v>
      </c>
      <c r="E188" s="25">
        <v>5.9</v>
      </c>
      <c r="F188" s="2" t="s">
        <v>98</v>
      </c>
      <c r="G188" s="25">
        <v>35.4</v>
      </c>
      <c r="H188" s="59"/>
      <c r="I188" s="25">
        <f t="shared" si="8"/>
        <v>0</v>
      </c>
    </row>
    <row r="189" spans="1:9" s="17" customFormat="1" ht="14.25">
      <c r="A189" s="17">
        <v>92</v>
      </c>
      <c r="B189" s="17" t="s">
        <v>240</v>
      </c>
      <c r="C189" s="33" t="s">
        <v>79</v>
      </c>
      <c r="D189" s="34">
        <v>9.9</v>
      </c>
      <c r="E189" s="35">
        <v>5.99</v>
      </c>
      <c r="F189" s="17" t="s">
        <v>98</v>
      </c>
      <c r="G189" s="35">
        <v>35.94</v>
      </c>
      <c r="H189" s="61"/>
      <c r="I189" s="35">
        <f t="shared" si="8"/>
        <v>0</v>
      </c>
    </row>
    <row r="190" spans="1:9" ht="14.25">
      <c r="A190" s="2">
        <v>93</v>
      </c>
      <c r="B190" s="2" t="s">
        <v>241</v>
      </c>
      <c r="C190" s="23" t="s">
        <v>83</v>
      </c>
      <c r="D190" s="24">
        <v>7.9</v>
      </c>
      <c r="E190" s="25">
        <v>4.99</v>
      </c>
      <c r="F190" s="2" t="s">
        <v>98</v>
      </c>
      <c r="G190" s="25">
        <v>29.94</v>
      </c>
      <c r="H190" s="59"/>
      <c r="I190" s="25">
        <f t="shared" si="8"/>
        <v>0</v>
      </c>
    </row>
    <row r="191" spans="1:9" s="17" customFormat="1" ht="14.25">
      <c r="A191" s="17">
        <v>94</v>
      </c>
      <c r="B191" s="17" t="s">
        <v>242</v>
      </c>
      <c r="C191" s="33" t="s">
        <v>83</v>
      </c>
      <c r="D191" s="34">
        <v>11.9</v>
      </c>
      <c r="E191" s="35">
        <v>6.99</v>
      </c>
      <c r="F191" s="17" t="s">
        <v>98</v>
      </c>
      <c r="G191" s="35">
        <v>41.94</v>
      </c>
      <c r="H191" s="61"/>
      <c r="I191" s="35">
        <f t="shared" si="8"/>
        <v>0</v>
      </c>
    </row>
    <row r="192" spans="1:9" ht="14.25">
      <c r="A192" s="2">
        <v>95</v>
      </c>
      <c r="B192" s="2" t="s">
        <v>243</v>
      </c>
      <c r="C192" s="23" t="s">
        <v>83</v>
      </c>
      <c r="D192" s="24">
        <v>12.9</v>
      </c>
      <c r="E192" s="25">
        <v>8.99</v>
      </c>
      <c r="F192" s="2" t="s">
        <v>98</v>
      </c>
      <c r="G192" s="25">
        <v>53.94</v>
      </c>
      <c r="H192" s="59"/>
      <c r="I192" s="25">
        <f t="shared" si="8"/>
        <v>0</v>
      </c>
    </row>
    <row r="193" spans="1:9" s="17" customFormat="1" ht="14.25">
      <c r="A193" s="17">
        <v>96</v>
      </c>
      <c r="B193" s="17" t="s">
        <v>244</v>
      </c>
      <c r="C193" s="33" t="s">
        <v>79</v>
      </c>
      <c r="D193" s="34">
        <v>11.9</v>
      </c>
      <c r="E193" s="35">
        <v>7.99</v>
      </c>
      <c r="F193" s="17" t="s">
        <v>98</v>
      </c>
      <c r="G193" s="35">
        <v>47.94</v>
      </c>
      <c r="H193" s="61"/>
      <c r="I193" s="35">
        <f t="shared" si="8"/>
        <v>0</v>
      </c>
    </row>
    <row r="194" spans="1:9" s="14" customFormat="1">
      <c r="A194" s="57"/>
      <c r="B194" s="52" t="s">
        <v>201</v>
      </c>
      <c r="C194" s="55" t="s">
        <v>46</v>
      </c>
      <c r="D194" s="54" t="s">
        <v>62</v>
      </c>
      <c r="E194" s="54" t="s">
        <v>63</v>
      </c>
      <c r="F194" s="55" t="s">
        <v>49</v>
      </c>
      <c r="G194" s="54" t="s">
        <v>64</v>
      </c>
      <c r="H194" s="13" t="s">
        <v>65</v>
      </c>
      <c r="I194" s="54" t="s">
        <v>51</v>
      </c>
    </row>
    <row r="195" spans="1:9" ht="14.25">
      <c r="A195" s="2">
        <v>98</v>
      </c>
      <c r="B195" s="2" t="s">
        <v>245</v>
      </c>
      <c r="C195" s="23" t="s">
        <v>74</v>
      </c>
      <c r="D195" s="24">
        <v>9</v>
      </c>
      <c r="E195" s="25">
        <v>3.9</v>
      </c>
      <c r="F195" s="2" t="s">
        <v>98</v>
      </c>
      <c r="G195" s="25">
        <v>23.4</v>
      </c>
      <c r="H195" s="59"/>
      <c r="I195" s="25">
        <f>G195*H195</f>
        <v>0</v>
      </c>
    </row>
    <row r="196" spans="1:9" s="18" customFormat="1" ht="14.25">
      <c r="A196" s="18">
        <v>99</v>
      </c>
      <c r="B196" s="18" t="s">
        <v>246</v>
      </c>
      <c r="C196" s="48" t="s">
        <v>83</v>
      </c>
      <c r="D196" s="49">
        <v>8</v>
      </c>
      <c r="E196" s="50">
        <v>4.99</v>
      </c>
      <c r="F196" s="18" t="s">
        <v>98</v>
      </c>
      <c r="G196" s="50">
        <v>29.94</v>
      </c>
      <c r="H196" s="62"/>
      <c r="I196" s="50">
        <f>G196*H196</f>
        <v>0</v>
      </c>
    </row>
    <row r="197" spans="1:9" ht="14.25">
      <c r="A197" s="2">
        <v>100</v>
      </c>
      <c r="B197" s="2" t="s">
        <v>247</v>
      </c>
      <c r="C197" s="23" t="s">
        <v>83</v>
      </c>
      <c r="D197" s="24">
        <v>10</v>
      </c>
      <c r="E197" s="25">
        <v>5.99</v>
      </c>
      <c r="F197" s="2" t="s">
        <v>98</v>
      </c>
      <c r="G197" s="25">
        <v>35.94</v>
      </c>
      <c r="H197" s="59"/>
      <c r="I197" s="25">
        <f>G197*H197</f>
        <v>0</v>
      </c>
    </row>
    <row r="198" spans="1:9" s="18" customFormat="1" ht="14.25">
      <c r="A198" s="18">
        <v>101</v>
      </c>
      <c r="B198" s="18" t="s">
        <v>248</v>
      </c>
      <c r="C198" s="48" t="s">
        <v>79</v>
      </c>
      <c r="D198" s="49">
        <v>8.5</v>
      </c>
      <c r="E198" s="50">
        <v>5.99</v>
      </c>
      <c r="F198" s="18" t="s">
        <v>98</v>
      </c>
      <c r="G198" s="50">
        <v>35.94</v>
      </c>
      <c r="H198" s="62"/>
      <c r="I198" s="50">
        <f>G198*H198</f>
        <v>0</v>
      </c>
    </row>
    <row r="199" spans="1:9" ht="15" customHeight="1">
      <c r="A199" s="2">
        <v>102</v>
      </c>
      <c r="B199" s="2" t="s">
        <v>249</v>
      </c>
      <c r="C199" s="23" t="s">
        <v>83</v>
      </c>
      <c r="D199" s="24">
        <v>13</v>
      </c>
      <c r="E199" s="25">
        <v>8.99</v>
      </c>
      <c r="F199" s="2" t="s">
        <v>98</v>
      </c>
      <c r="G199" s="25">
        <v>53.94</v>
      </c>
      <c r="H199" s="59"/>
      <c r="I199" s="25">
        <f>G199*H199</f>
        <v>0</v>
      </c>
    </row>
    <row r="200" spans="1:9">
      <c r="A200" s="29"/>
      <c r="B200" s="30" t="s">
        <v>13</v>
      </c>
      <c r="C200" s="31" t="s">
        <v>46</v>
      </c>
      <c r="D200" s="32" t="s">
        <v>62</v>
      </c>
      <c r="E200" s="32" t="s">
        <v>63</v>
      </c>
      <c r="F200" s="31" t="s">
        <v>49</v>
      </c>
      <c r="G200" s="32" t="s">
        <v>64</v>
      </c>
      <c r="H200" s="5" t="s">
        <v>65</v>
      </c>
      <c r="I200" s="32" t="s">
        <v>51</v>
      </c>
    </row>
    <row r="201" spans="1:9" s="17" customFormat="1" ht="14.25">
      <c r="A201" s="17">
        <v>106</v>
      </c>
      <c r="B201" s="17" t="s">
        <v>250</v>
      </c>
      <c r="C201" s="33" t="s">
        <v>83</v>
      </c>
      <c r="D201" s="34">
        <v>7.95</v>
      </c>
      <c r="E201" s="35">
        <v>3.99</v>
      </c>
      <c r="F201" s="17" t="s">
        <v>98</v>
      </c>
      <c r="G201" s="35">
        <v>23.94</v>
      </c>
      <c r="H201" s="61"/>
      <c r="I201" s="35">
        <f>G201*H201</f>
        <v>0</v>
      </c>
    </row>
    <row r="202" spans="1:9" ht="14.25">
      <c r="A202" s="2">
        <v>107</v>
      </c>
      <c r="B202" s="2" t="s">
        <v>251</v>
      </c>
      <c r="C202" s="23" t="s">
        <v>83</v>
      </c>
      <c r="D202" s="24">
        <v>12.9</v>
      </c>
      <c r="E202" s="25">
        <v>8.99</v>
      </c>
      <c r="F202" s="2" t="s">
        <v>98</v>
      </c>
      <c r="G202" s="25">
        <v>53.94</v>
      </c>
      <c r="H202" s="59"/>
      <c r="I202" s="25">
        <f t="shared" ref="I202:I208" si="9">G202*H202</f>
        <v>0</v>
      </c>
    </row>
    <row r="203" spans="1:9" s="17" customFormat="1" ht="14.25">
      <c r="A203" s="17">
        <v>108</v>
      </c>
      <c r="B203" s="17" t="s">
        <v>252</v>
      </c>
      <c r="C203" s="33" t="s">
        <v>79</v>
      </c>
      <c r="D203" s="34">
        <v>12.9</v>
      </c>
      <c r="E203" s="35">
        <v>7.99</v>
      </c>
      <c r="F203" s="17" t="s">
        <v>98</v>
      </c>
      <c r="G203" s="35">
        <v>47.94</v>
      </c>
      <c r="H203" s="61"/>
      <c r="I203" s="35">
        <f t="shared" si="9"/>
        <v>0</v>
      </c>
    </row>
    <row r="204" spans="1:9" ht="14.25">
      <c r="A204" s="2">
        <v>109</v>
      </c>
      <c r="B204" s="2" t="s">
        <v>253</v>
      </c>
      <c r="C204" s="23" t="s">
        <v>79</v>
      </c>
      <c r="D204" s="24">
        <v>23.9</v>
      </c>
      <c r="E204" s="25">
        <v>16.899999999999999</v>
      </c>
      <c r="F204" s="2" t="s">
        <v>98</v>
      </c>
      <c r="G204" s="25">
        <v>101.4</v>
      </c>
      <c r="H204" s="59"/>
      <c r="I204" s="25">
        <f t="shared" si="9"/>
        <v>0</v>
      </c>
    </row>
    <row r="205" spans="1:9" s="17" customFormat="1" ht="14.25">
      <c r="A205" s="17">
        <v>110</v>
      </c>
      <c r="B205" s="17" t="s">
        <v>254</v>
      </c>
      <c r="C205" s="33" t="s">
        <v>83</v>
      </c>
      <c r="D205" s="34">
        <v>44.9</v>
      </c>
      <c r="E205" s="35">
        <v>29.9</v>
      </c>
      <c r="F205" s="17" t="s">
        <v>102</v>
      </c>
      <c r="G205" s="35">
        <v>89.7</v>
      </c>
      <c r="H205" s="61"/>
      <c r="I205" s="35">
        <f t="shared" si="9"/>
        <v>0</v>
      </c>
    </row>
    <row r="206" spans="1:9" ht="14.25">
      <c r="A206" s="2">
        <v>111</v>
      </c>
      <c r="B206" s="2" t="s">
        <v>255</v>
      </c>
      <c r="C206" s="23" t="s">
        <v>83</v>
      </c>
      <c r="D206" s="24">
        <v>44.9</v>
      </c>
      <c r="E206" s="25">
        <v>35</v>
      </c>
      <c r="F206" s="2" t="s">
        <v>102</v>
      </c>
      <c r="G206" s="25">
        <v>105</v>
      </c>
      <c r="H206" s="59"/>
      <c r="I206" s="25">
        <f t="shared" si="9"/>
        <v>0</v>
      </c>
    </row>
    <row r="207" spans="1:9" s="17" customFormat="1" ht="14.25">
      <c r="A207" s="17">
        <v>112</v>
      </c>
      <c r="B207" s="17" t="s">
        <v>256</v>
      </c>
      <c r="C207" s="33" t="s">
        <v>79</v>
      </c>
      <c r="D207" s="34">
        <v>9.9</v>
      </c>
      <c r="E207" s="35">
        <v>5.99</v>
      </c>
      <c r="F207" s="17" t="s">
        <v>98</v>
      </c>
      <c r="G207" s="35">
        <v>35.94</v>
      </c>
      <c r="H207" s="61"/>
      <c r="I207" s="35">
        <f>G207*H207</f>
        <v>0</v>
      </c>
    </row>
    <row r="208" spans="1:9" ht="14.25">
      <c r="A208" s="2">
        <v>113</v>
      </c>
      <c r="B208" s="2" t="s">
        <v>257</v>
      </c>
      <c r="C208" s="23" t="s">
        <v>79</v>
      </c>
      <c r="D208" s="24">
        <v>49.9</v>
      </c>
      <c r="E208" s="25">
        <v>29.5</v>
      </c>
      <c r="F208" s="2" t="s">
        <v>102</v>
      </c>
      <c r="G208" s="25">
        <v>88.5</v>
      </c>
      <c r="H208" s="59"/>
      <c r="I208" s="25">
        <f t="shared" si="9"/>
        <v>0</v>
      </c>
    </row>
    <row r="209" spans="1:9" s="17" customFormat="1" ht="14.25">
      <c r="A209" s="17">
        <v>114</v>
      </c>
      <c r="B209" s="17" t="s">
        <v>258</v>
      </c>
      <c r="C209" s="33" t="s">
        <v>79</v>
      </c>
      <c r="D209" s="34">
        <v>55</v>
      </c>
      <c r="E209" s="35">
        <v>46</v>
      </c>
      <c r="F209" s="17" t="s">
        <v>102</v>
      </c>
      <c r="G209" s="35">
        <v>138</v>
      </c>
      <c r="H209" s="61"/>
      <c r="I209" s="35">
        <f>G209*H209</f>
        <v>0</v>
      </c>
    </row>
    <row r="210" spans="1:9" s="14" customFormat="1">
      <c r="A210" s="57"/>
      <c r="B210" s="52" t="s">
        <v>202</v>
      </c>
      <c r="C210" s="55" t="s">
        <v>46</v>
      </c>
      <c r="D210" s="54" t="s">
        <v>62</v>
      </c>
      <c r="E210" s="54" t="s">
        <v>63</v>
      </c>
      <c r="F210" s="55" t="s">
        <v>49</v>
      </c>
      <c r="G210" s="54" t="s">
        <v>64</v>
      </c>
      <c r="H210" s="13" t="s">
        <v>65</v>
      </c>
      <c r="I210" s="54" t="s">
        <v>51</v>
      </c>
    </row>
    <row r="211" spans="1:9" ht="15" customHeight="1">
      <c r="A211" s="2">
        <v>117</v>
      </c>
      <c r="B211" s="2" t="s">
        <v>259</v>
      </c>
      <c r="C211" s="23" t="s">
        <v>83</v>
      </c>
      <c r="D211" s="24">
        <v>8</v>
      </c>
      <c r="E211" s="25">
        <v>4.9000000000000004</v>
      </c>
      <c r="F211" s="2" t="s">
        <v>98</v>
      </c>
      <c r="G211" s="25">
        <v>29.4</v>
      </c>
      <c r="H211" s="59"/>
      <c r="I211" s="25">
        <f t="shared" ref="I211:I216" si="10">G211*H211</f>
        <v>0</v>
      </c>
    </row>
    <row r="212" spans="1:9" s="18" customFormat="1" ht="15" customHeight="1">
      <c r="A212" s="18">
        <v>118</v>
      </c>
      <c r="B212" s="18" t="s">
        <v>260</v>
      </c>
      <c r="C212" s="48" t="s">
        <v>79</v>
      </c>
      <c r="D212" s="49">
        <v>10</v>
      </c>
      <c r="E212" s="50">
        <v>5.9</v>
      </c>
      <c r="F212" s="18" t="s">
        <v>98</v>
      </c>
      <c r="G212" s="50">
        <v>35.4</v>
      </c>
      <c r="H212" s="62"/>
      <c r="I212" s="50">
        <f t="shared" si="10"/>
        <v>0</v>
      </c>
    </row>
    <row r="213" spans="1:9" ht="15" customHeight="1">
      <c r="A213" s="2">
        <v>119</v>
      </c>
      <c r="B213" s="2" t="s">
        <v>261</v>
      </c>
      <c r="C213" s="23" t="s">
        <v>79</v>
      </c>
      <c r="D213" s="24">
        <v>13</v>
      </c>
      <c r="E213" s="25">
        <v>5.9</v>
      </c>
      <c r="F213" s="2" t="s">
        <v>98</v>
      </c>
      <c r="G213" s="25">
        <v>35.4</v>
      </c>
      <c r="H213" s="59"/>
      <c r="I213" s="25">
        <f t="shared" si="10"/>
        <v>0</v>
      </c>
    </row>
    <row r="214" spans="1:9" s="18" customFormat="1" ht="15" customHeight="1">
      <c r="A214" s="18">
        <v>120</v>
      </c>
      <c r="B214" s="18" t="s">
        <v>262</v>
      </c>
      <c r="C214" s="48" t="s">
        <v>79</v>
      </c>
      <c r="D214" s="49">
        <v>19</v>
      </c>
      <c r="E214" s="50">
        <v>9.9</v>
      </c>
      <c r="F214" s="18" t="s">
        <v>98</v>
      </c>
      <c r="G214" s="50">
        <v>59.4</v>
      </c>
      <c r="H214" s="62"/>
      <c r="I214" s="50">
        <f t="shared" si="10"/>
        <v>0</v>
      </c>
    </row>
    <row r="215" spans="1:9" ht="15" customHeight="1">
      <c r="A215" s="2">
        <v>121</v>
      </c>
      <c r="B215" s="2" t="s">
        <v>263</v>
      </c>
      <c r="C215" s="23" t="s">
        <v>74</v>
      </c>
      <c r="D215" s="24">
        <v>8</v>
      </c>
      <c r="E215" s="25">
        <v>3.99</v>
      </c>
      <c r="F215" s="2" t="s">
        <v>98</v>
      </c>
      <c r="G215" s="25">
        <v>23.94</v>
      </c>
      <c r="H215" s="59"/>
      <c r="I215" s="25">
        <f t="shared" si="10"/>
        <v>0</v>
      </c>
    </row>
    <row r="216" spans="1:9" s="18" customFormat="1" ht="15" customHeight="1">
      <c r="A216" s="18">
        <v>122</v>
      </c>
      <c r="B216" s="18" t="s">
        <v>264</v>
      </c>
      <c r="C216" s="48" t="s">
        <v>74</v>
      </c>
      <c r="D216" s="49">
        <v>16</v>
      </c>
      <c r="E216" s="50">
        <v>7.99</v>
      </c>
      <c r="F216" s="18" t="s">
        <v>98</v>
      </c>
      <c r="G216" s="50">
        <v>47.94</v>
      </c>
      <c r="H216" s="62"/>
      <c r="I216" s="50">
        <f t="shared" si="10"/>
        <v>0</v>
      </c>
    </row>
    <row r="217" spans="1:9" ht="15" customHeight="1">
      <c r="A217" s="29"/>
      <c r="B217" s="30" t="s">
        <v>14</v>
      </c>
      <c r="C217" s="31" t="s">
        <v>46</v>
      </c>
      <c r="D217" s="32" t="s">
        <v>62</v>
      </c>
      <c r="E217" s="32" t="s">
        <v>63</v>
      </c>
      <c r="F217" s="31" t="s">
        <v>49</v>
      </c>
      <c r="G217" s="32" t="s">
        <v>64</v>
      </c>
      <c r="H217" s="5" t="s">
        <v>65</v>
      </c>
      <c r="I217" s="32" t="s">
        <v>51</v>
      </c>
    </row>
    <row r="218" spans="1:9" ht="15" customHeight="1">
      <c r="A218" s="2">
        <v>124</v>
      </c>
      <c r="B218" s="2" t="s">
        <v>265</v>
      </c>
      <c r="C218" s="23" t="s">
        <v>74</v>
      </c>
      <c r="D218" s="24">
        <v>8.99</v>
      </c>
      <c r="E218" s="25">
        <v>4.99</v>
      </c>
      <c r="F218" s="2" t="s">
        <v>98</v>
      </c>
      <c r="G218" s="25">
        <v>29.94</v>
      </c>
      <c r="H218" s="59"/>
      <c r="I218" s="25">
        <f>G218*H218</f>
        <v>0</v>
      </c>
    </row>
    <row r="219" spans="1:9" s="17" customFormat="1" ht="15" customHeight="1">
      <c r="A219" s="17">
        <v>125</v>
      </c>
      <c r="B219" s="17" t="s">
        <v>256</v>
      </c>
      <c r="C219" s="33" t="s">
        <v>79</v>
      </c>
      <c r="D219" s="34">
        <v>11.9</v>
      </c>
      <c r="E219" s="35">
        <v>5.99</v>
      </c>
      <c r="F219" s="17" t="s">
        <v>98</v>
      </c>
      <c r="G219" s="35">
        <v>35.94</v>
      </c>
      <c r="H219" s="61"/>
      <c r="I219" s="35">
        <f>G219*H219</f>
        <v>0</v>
      </c>
    </row>
    <row r="220" spans="1:9" ht="15" customHeight="1">
      <c r="A220" s="2">
        <v>126</v>
      </c>
      <c r="B220" s="2" t="s">
        <v>266</v>
      </c>
      <c r="C220" s="23" t="s">
        <v>79</v>
      </c>
      <c r="D220" s="24">
        <v>15.9</v>
      </c>
      <c r="E220" s="25">
        <v>8.99</v>
      </c>
      <c r="F220" s="2" t="s">
        <v>98</v>
      </c>
      <c r="G220" s="25">
        <v>53.94</v>
      </c>
      <c r="H220" s="59"/>
      <c r="I220" s="25">
        <f>G220*H220</f>
        <v>0</v>
      </c>
    </row>
    <row r="221" spans="1:9" s="17" customFormat="1" ht="15" customHeight="1">
      <c r="A221" s="17">
        <v>127</v>
      </c>
      <c r="B221" s="17" t="s">
        <v>267</v>
      </c>
      <c r="C221" s="33" t="s">
        <v>79</v>
      </c>
      <c r="D221" s="34">
        <v>19.899999999999999</v>
      </c>
      <c r="E221" s="35">
        <v>15.9</v>
      </c>
      <c r="F221" s="17" t="s">
        <v>98</v>
      </c>
      <c r="G221" s="35">
        <v>95.4</v>
      </c>
      <c r="H221" s="61"/>
      <c r="I221" s="35">
        <f>G221*H221</f>
        <v>0</v>
      </c>
    </row>
    <row r="222" spans="1:9" ht="15" customHeight="1">
      <c r="A222" s="2">
        <v>128</v>
      </c>
      <c r="B222" s="2" t="s">
        <v>268</v>
      </c>
      <c r="C222" s="23" t="s">
        <v>83</v>
      </c>
      <c r="D222" s="24">
        <v>39.9</v>
      </c>
      <c r="E222" s="25">
        <v>29.9</v>
      </c>
      <c r="F222" s="2" t="s">
        <v>102</v>
      </c>
      <c r="G222" s="25">
        <v>89.7</v>
      </c>
      <c r="H222" s="59"/>
      <c r="I222" s="25">
        <f>G222*H222</f>
        <v>0</v>
      </c>
    </row>
    <row r="223" spans="1:9" s="14" customFormat="1" ht="15" customHeight="1">
      <c r="A223" s="57"/>
      <c r="B223" s="52" t="s">
        <v>203</v>
      </c>
      <c r="C223" s="55" t="s">
        <v>46</v>
      </c>
      <c r="D223" s="54" t="s">
        <v>62</v>
      </c>
      <c r="E223" s="54" t="s">
        <v>63</v>
      </c>
      <c r="F223" s="55" t="s">
        <v>49</v>
      </c>
      <c r="G223" s="54" t="s">
        <v>64</v>
      </c>
      <c r="H223" s="13" t="s">
        <v>65</v>
      </c>
      <c r="I223" s="54" t="s">
        <v>51</v>
      </c>
    </row>
    <row r="224" spans="1:9" s="18" customFormat="1" ht="15" customHeight="1">
      <c r="A224" s="18">
        <v>130</v>
      </c>
      <c r="B224" s="18" t="s">
        <v>16</v>
      </c>
      <c r="C224" s="48" t="s">
        <v>83</v>
      </c>
      <c r="D224" s="49">
        <v>8.6999999999999993</v>
      </c>
      <c r="E224" s="50">
        <v>4.9000000000000004</v>
      </c>
      <c r="F224" s="18" t="s">
        <v>98</v>
      </c>
      <c r="G224" s="50">
        <v>29.4</v>
      </c>
      <c r="H224" s="62"/>
      <c r="I224" s="50">
        <f t="shared" ref="I224:I233" si="11">G224*H224</f>
        <v>0</v>
      </c>
    </row>
    <row r="225" spans="1:9" ht="15" customHeight="1">
      <c r="A225" s="2">
        <v>131</v>
      </c>
      <c r="B225" s="2" t="s">
        <v>269</v>
      </c>
      <c r="C225" s="23" t="s">
        <v>83</v>
      </c>
      <c r="D225" s="24">
        <v>7.95</v>
      </c>
      <c r="E225" s="25">
        <v>3.99</v>
      </c>
      <c r="F225" s="2" t="s">
        <v>98</v>
      </c>
      <c r="G225" s="25">
        <v>23.94</v>
      </c>
      <c r="H225" s="59"/>
      <c r="I225" s="25">
        <f t="shared" si="11"/>
        <v>0</v>
      </c>
    </row>
    <row r="226" spans="1:9" s="18" customFormat="1" ht="15" customHeight="1">
      <c r="A226" s="18">
        <v>132</v>
      </c>
      <c r="B226" s="18" t="s">
        <v>15</v>
      </c>
      <c r="C226" s="48" t="s">
        <v>83</v>
      </c>
      <c r="D226" s="49">
        <v>7.5</v>
      </c>
      <c r="E226" s="50">
        <v>4.9000000000000004</v>
      </c>
      <c r="F226" s="18" t="s">
        <v>98</v>
      </c>
      <c r="G226" s="50">
        <v>29.4</v>
      </c>
      <c r="H226" s="62"/>
      <c r="I226" s="50">
        <f t="shared" si="11"/>
        <v>0</v>
      </c>
    </row>
    <row r="227" spans="1:9" ht="15" customHeight="1">
      <c r="A227" s="2">
        <v>133</v>
      </c>
      <c r="B227" s="2" t="s">
        <v>17</v>
      </c>
      <c r="C227" s="23" t="s">
        <v>83</v>
      </c>
      <c r="D227" s="24">
        <v>9.9</v>
      </c>
      <c r="E227" s="25">
        <v>5.9</v>
      </c>
      <c r="F227" s="2" t="s">
        <v>98</v>
      </c>
      <c r="G227" s="25">
        <v>35.4</v>
      </c>
      <c r="H227" s="59"/>
      <c r="I227" s="25">
        <f t="shared" si="11"/>
        <v>0</v>
      </c>
    </row>
    <row r="228" spans="1:9" s="18" customFormat="1" ht="15" customHeight="1">
      <c r="A228" s="18">
        <v>134</v>
      </c>
      <c r="B228" s="18" t="s">
        <v>270</v>
      </c>
      <c r="C228" s="48" t="s">
        <v>79</v>
      </c>
      <c r="D228" s="49">
        <v>9</v>
      </c>
      <c r="E228" s="50">
        <v>5.99</v>
      </c>
      <c r="F228" s="18" t="s">
        <v>98</v>
      </c>
      <c r="G228" s="50">
        <v>35.94</v>
      </c>
      <c r="H228" s="62"/>
      <c r="I228" s="50">
        <f t="shared" si="11"/>
        <v>0</v>
      </c>
    </row>
    <row r="229" spans="1:9" ht="15" customHeight="1">
      <c r="A229" s="2">
        <v>135</v>
      </c>
      <c r="B229" s="2" t="s">
        <v>271</v>
      </c>
      <c r="C229" s="23" t="s">
        <v>79</v>
      </c>
      <c r="D229" s="24">
        <v>9.3000000000000007</v>
      </c>
      <c r="E229" s="25">
        <v>5.99</v>
      </c>
      <c r="F229" s="2" t="s">
        <v>98</v>
      </c>
      <c r="G229" s="25">
        <v>35.94</v>
      </c>
      <c r="H229" s="59"/>
      <c r="I229" s="25">
        <f t="shared" si="11"/>
        <v>0</v>
      </c>
    </row>
    <row r="230" spans="1:9" s="18" customFormat="1" ht="15" customHeight="1">
      <c r="A230" s="18">
        <v>136</v>
      </c>
      <c r="B230" s="18" t="s">
        <v>272</v>
      </c>
      <c r="C230" s="48" t="s">
        <v>79</v>
      </c>
      <c r="D230" s="49">
        <v>11</v>
      </c>
      <c r="E230" s="50">
        <v>6.9</v>
      </c>
      <c r="F230" s="18" t="s">
        <v>98</v>
      </c>
      <c r="G230" s="50">
        <v>41.4</v>
      </c>
      <c r="H230" s="62"/>
      <c r="I230" s="50">
        <f t="shared" si="11"/>
        <v>0</v>
      </c>
    </row>
    <row r="231" spans="1:9" ht="15" customHeight="1">
      <c r="A231" s="2">
        <v>140</v>
      </c>
      <c r="B231" s="2" t="s">
        <v>273</v>
      </c>
      <c r="C231" s="23" t="s">
        <v>83</v>
      </c>
      <c r="D231" s="24">
        <v>9.99</v>
      </c>
      <c r="E231" s="25">
        <v>5.99</v>
      </c>
      <c r="F231" s="2" t="s">
        <v>98</v>
      </c>
      <c r="G231" s="25">
        <v>35.94</v>
      </c>
      <c r="H231" s="59"/>
      <c r="I231" s="25">
        <f t="shared" si="11"/>
        <v>0</v>
      </c>
    </row>
    <row r="232" spans="1:9" s="18" customFormat="1" ht="15" customHeight="1">
      <c r="A232" s="18">
        <v>141</v>
      </c>
      <c r="B232" s="18" t="s">
        <v>274</v>
      </c>
      <c r="C232" s="48" t="s">
        <v>79</v>
      </c>
      <c r="D232" s="49">
        <v>9.99</v>
      </c>
      <c r="E232" s="50">
        <v>5.99</v>
      </c>
      <c r="F232" s="18" t="s">
        <v>98</v>
      </c>
      <c r="G232" s="50">
        <v>35.94</v>
      </c>
      <c r="H232" s="62"/>
      <c r="I232" s="50">
        <f t="shared" si="11"/>
        <v>0</v>
      </c>
    </row>
    <row r="233" spans="1:9" ht="15" customHeight="1">
      <c r="A233" s="2">
        <v>142</v>
      </c>
      <c r="B233" s="2" t="s">
        <v>275</v>
      </c>
      <c r="C233" s="23" t="s">
        <v>79</v>
      </c>
      <c r="D233" s="24">
        <v>13.9</v>
      </c>
      <c r="E233" s="25">
        <v>7.99</v>
      </c>
      <c r="F233" s="2" t="s">
        <v>98</v>
      </c>
      <c r="G233" s="25">
        <v>47.94</v>
      </c>
      <c r="H233" s="59"/>
      <c r="I233" s="25">
        <f t="shared" si="11"/>
        <v>0</v>
      </c>
    </row>
    <row r="234" spans="1:9" ht="15" customHeight="1">
      <c r="A234" s="29"/>
      <c r="B234" s="30" t="s">
        <v>18</v>
      </c>
      <c r="C234" s="31" t="s">
        <v>46</v>
      </c>
      <c r="D234" s="32" t="s">
        <v>62</v>
      </c>
      <c r="E234" s="32" t="s">
        <v>63</v>
      </c>
      <c r="F234" s="31" t="s">
        <v>49</v>
      </c>
      <c r="G234" s="32" t="s">
        <v>64</v>
      </c>
      <c r="H234" s="5" t="s">
        <v>65</v>
      </c>
      <c r="I234" s="32" t="s">
        <v>51</v>
      </c>
    </row>
    <row r="235" spans="1:9" s="17" customFormat="1" ht="15" customHeight="1">
      <c r="A235" s="17">
        <v>144</v>
      </c>
      <c r="B235" s="17" t="s">
        <v>276</v>
      </c>
      <c r="C235" s="33" t="s">
        <v>83</v>
      </c>
      <c r="D235" s="34">
        <v>9.9</v>
      </c>
      <c r="E235" s="35">
        <v>4.99</v>
      </c>
      <c r="F235" s="17" t="s">
        <v>98</v>
      </c>
      <c r="G235" s="35">
        <v>29.94</v>
      </c>
      <c r="H235" s="61"/>
      <c r="I235" s="35">
        <f t="shared" ref="I235:I242" si="12">G235*H235</f>
        <v>0</v>
      </c>
    </row>
    <row r="236" spans="1:9" ht="15" customHeight="1">
      <c r="A236" s="2">
        <v>145</v>
      </c>
      <c r="B236" s="2" t="s">
        <v>277</v>
      </c>
      <c r="C236" s="23" t="s">
        <v>79</v>
      </c>
      <c r="D236" s="24">
        <v>6.79</v>
      </c>
      <c r="E236" s="25">
        <v>2.99</v>
      </c>
      <c r="F236" s="2" t="s">
        <v>98</v>
      </c>
      <c r="G236" s="25">
        <v>17.940000000000001</v>
      </c>
      <c r="H236" s="59"/>
      <c r="I236" s="25">
        <f t="shared" si="12"/>
        <v>0</v>
      </c>
    </row>
    <row r="237" spans="1:9" s="17" customFormat="1" ht="15" customHeight="1">
      <c r="A237" s="17">
        <v>146</v>
      </c>
      <c r="B237" s="17" t="s">
        <v>278</v>
      </c>
      <c r="C237" s="33" t="s">
        <v>79</v>
      </c>
      <c r="D237" s="34">
        <v>6.9</v>
      </c>
      <c r="E237" s="35">
        <v>3.99</v>
      </c>
      <c r="F237" s="17" t="s">
        <v>98</v>
      </c>
      <c r="G237" s="35">
        <v>23.94</v>
      </c>
      <c r="H237" s="61"/>
      <c r="I237" s="35">
        <f t="shared" si="12"/>
        <v>0</v>
      </c>
    </row>
    <row r="238" spans="1:9" ht="15" customHeight="1">
      <c r="A238" s="2">
        <v>147</v>
      </c>
      <c r="B238" s="2" t="s">
        <v>279</v>
      </c>
      <c r="C238" s="23" t="s">
        <v>79</v>
      </c>
      <c r="D238" s="24">
        <v>8.6</v>
      </c>
      <c r="E238" s="25">
        <v>3.99</v>
      </c>
      <c r="F238" s="2" t="s">
        <v>98</v>
      </c>
      <c r="G238" s="25">
        <v>23.94</v>
      </c>
      <c r="H238" s="59"/>
      <c r="I238" s="25">
        <f t="shared" si="12"/>
        <v>0</v>
      </c>
    </row>
    <row r="239" spans="1:9" s="17" customFormat="1" ht="15" customHeight="1">
      <c r="A239" s="17">
        <v>148</v>
      </c>
      <c r="B239" s="17" t="s">
        <v>17</v>
      </c>
      <c r="C239" s="33" t="s">
        <v>79</v>
      </c>
      <c r="D239" s="34">
        <v>11</v>
      </c>
      <c r="E239" s="35">
        <v>5.99</v>
      </c>
      <c r="F239" s="17" t="s">
        <v>98</v>
      </c>
      <c r="G239" s="35">
        <v>35.94</v>
      </c>
      <c r="H239" s="61"/>
      <c r="I239" s="35">
        <f t="shared" si="12"/>
        <v>0</v>
      </c>
    </row>
    <row r="240" spans="1:9" ht="15" customHeight="1">
      <c r="A240" s="2">
        <v>149</v>
      </c>
      <c r="B240" s="2" t="s">
        <v>19</v>
      </c>
      <c r="C240" s="23" t="s">
        <v>79</v>
      </c>
      <c r="D240" s="24">
        <v>12.5</v>
      </c>
      <c r="E240" s="25">
        <v>7.9</v>
      </c>
      <c r="F240" s="2" t="s">
        <v>98</v>
      </c>
      <c r="G240" s="25">
        <v>47.4</v>
      </c>
      <c r="H240" s="59"/>
      <c r="I240" s="25">
        <f t="shared" si="12"/>
        <v>0</v>
      </c>
    </row>
    <row r="241" spans="1:9" s="17" customFormat="1" ht="15" customHeight="1">
      <c r="A241" s="17">
        <v>150</v>
      </c>
      <c r="B241" s="17" t="s">
        <v>280</v>
      </c>
      <c r="C241" s="33" t="s">
        <v>74</v>
      </c>
      <c r="D241" s="34">
        <v>11.85</v>
      </c>
      <c r="E241" s="35">
        <v>7.99</v>
      </c>
      <c r="F241" s="17" t="s">
        <v>98</v>
      </c>
      <c r="G241" s="35">
        <v>47.94</v>
      </c>
      <c r="H241" s="61"/>
      <c r="I241" s="35">
        <f t="shared" si="12"/>
        <v>0</v>
      </c>
    </row>
    <row r="242" spans="1:9" ht="15" customHeight="1">
      <c r="A242" s="2">
        <v>151</v>
      </c>
      <c r="B242" s="2" t="s">
        <v>20</v>
      </c>
      <c r="C242" s="23" t="s">
        <v>79</v>
      </c>
      <c r="D242" s="24">
        <v>18.7</v>
      </c>
      <c r="E242" s="25">
        <v>9.9</v>
      </c>
      <c r="F242" s="2" t="s">
        <v>98</v>
      </c>
      <c r="G242" s="25">
        <v>59.4</v>
      </c>
      <c r="H242" s="59"/>
      <c r="I242" s="25">
        <f t="shared" si="12"/>
        <v>0</v>
      </c>
    </row>
    <row r="243" spans="1:9" s="14" customFormat="1" ht="15" customHeight="1">
      <c r="A243" s="57"/>
      <c r="B243" s="52" t="s">
        <v>204</v>
      </c>
      <c r="C243" s="55" t="s">
        <v>46</v>
      </c>
      <c r="D243" s="54" t="s">
        <v>62</v>
      </c>
      <c r="E243" s="54" t="s">
        <v>63</v>
      </c>
      <c r="F243" s="55" t="s">
        <v>49</v>
      </c>
      <c r="G243" s="54" t="s">
        <v>64</v>
      </c>
      <c r="H243" s="13" t="s">
        <v>65</v>
      </c>
      <c r="I243" s="54" t="s">
        <v>51</v>
      </c>
    </row>
    <row r="244" spans="1:9" s="18" customFormat="1" ht="15" customHeight="1">
      <c r="A244" s="18">
        <v>154</v>
      </c>
      <c r="B244" s="18" t="s">
        <v>281</v>
      </c>
      <c r="C244" s="48" t="s">
        <v>74</v>
      </c>
      <c r="D244" s="49">
        <v>12</v>
      </c>
      <c r="E244" s="50">
        <v>6.99</v>
      </c>
      <c r="F244" s="18" t="s">
        <v>98</v>
      </c>
      <c r="G244" s="50">
        <v>41.94</v>
      </c>
      <c r="H244" s="62"/>
      <c r="I244" s="50">
        <f>G244*H244</f>
        <v>0</v>
      </c>
    </row>
    <row r="245" spans="1:9" ht="15" customHeight="1">
      <c r="A245" s="2">
        <v>155</v>
      </c>
      <c r="B245" s="2" t="s">
        <v>282</v>
      </c>
      <c r="C245" s="23" t="s">
        <v>83</v>
      </c>
      <c r="D245" s="24">
        <v>13</v>
      </c>
      <c r="E245" s="25">
        <v>6.99</v>
      </c>
      <c r="F245" s="2" t="s">
        <v>98</v>
      </c>
      <c r="G245" s="25">
        <v>41.94</v>
      </c>
      <c r="H245" s="59"/>
      <c r="I245" s="25">
        <f>G245*H245</f>
        <v>0</v>
      </c>
    </row>
    <row r="246" spans="1:9" s="18" customFormat="1" ht="15" customHeight="1">
      <c r="A246" s="18">
        <v>156</v>
      </c>
      <c r="B246" s="18" t="s">
        <v>283</v>
      </c>
      <c r="C246" s="48" t="s">
        <v>79</v>
      </c>
      <c r="D246" s="49">
        <v>13</v>
      </c>
      <c r="E246" s="50">
        <v>6.99</v>
      </c>
      <c r="F246" s="18" t="s">
        <v>98</v>
      </c>
      <c r="G246" s="50">
        <v>41.94</v>
      </c>
      <c r="H246" s="62"/>
      <c r="I246" s="50">
        <f>G246*H246</f>
        <v>0</v>
      </c>
    </row>
    <row r="247" spans="1:9" ht="15" customHeight="1">
      <c r="A247" s="29"/>
      <c r="B247" s="30" t="s">
        <v>205</v>
      </c>
      <c r="C247" s="31" t="s">
        <v>46</v>
      </c>
      <c r="D247" s="32" t="s">
        <v>62</v>
      </c>
      <c r="E247" s="32" t="s">
        <v>63</v>
      </c>
      <c r="F247" s="31" t="s">
        <v>49</v>
      </c>
      <c r="G247" s="32" t="s">
        <v>64</v>
      </c>
      <c r="H247" s="5" t="s">
        <v>65</v>
      </c>
      <c r="I247" s="32" t="s">
        <v>51</v>
      </c>
    </row>
    <row r="248" spans="1:9" ht="15" customHeight="1">
      <c r="A248" s="2">
        <v>157</v>
      </c>
      <c r="B248" s="2" t="s">
        <v>284</v>
      </c>
      <c r="C248" s="23" t="s">
        <v>79</v>
      </c>
      <c r="D248" s="24">
        <v>9.9</v>
      </c>
      <c r="E248" s="25">
        <v>6.99</v>
      </c>
      <c r="F248" s="2" t="s">
        <v>98</v>
      </c>
      <c r="G248" s="25">
        <v>41.94</v>
      </c>
      <c r="H248" s="59"/>
      <c r="I248" s="25">
        <f>G248*H248</f>
        <v>0</v>
      </c>
    </row>
    <row r="249" spans="1:9" s="17" customFormat="1" ht="15" customHeight="1">
      <c r="A249" s="17">
        <v>158</v>
      </c>
      <c r="B249" s="17" t="s">
        <v>285</v>
      </c>
      <c r="C249" s="33" t="s">
        <v>79</v>
      </c>
      <c r="D249" s="34">
        <v>9.9</v>
      </c>
      <c r="E249" s="35">
        <v>6.99</v>
      </c>
      <c r="F249" s="17" t="s">
        <v>98</v>
      </c>
      <c r="G249" s="35">
        <v>41.94</v>
      </c>
      <c r="H249" s="61"/>
      <c r="I249" s="35">
        <f>G249*H249</f>
        <v>0</v>
      </c>
    </row>
    <row r="250" spans="1:9" ht="15" customHeight="1">
      <c r="A250" s="2">
        <v>159</v>
      </c>
      <c r="B250" s="2" t="s">
        <v>286</v>
      </c>
      <c r="C250" s="23" t="s">
        <v>79</v>
      </c>
      <c r="D250" s="24">
        <v>7.9</v>
      </c>
      <c r="E250" s="25">
        <v>4.9000000000000004</v>
      </c>
      <c r="F250" s="2" t="s">
        <v>98</v>
      </c>
      <c r="G250" s="25">
        <v>29.4</v>
      </c>
      <c r="H250" s="59"/>
      <c r="I250" s="25">
        <f>G250*H250</f>
        <v>0</v>
      </c>
    </row>
    <row r="251" spans="1:9" s="17" customFormat="1" ht="15" customHeight="1">
      <c r="A251" s="17">
        <v>160</v>
      </c>
      <c r="B251" s="17" t="s">
        <v>287</v>
      </c>
      <c r="C251" s="33" t="s">
        <v>74</v>
      </c>
      <c r="D251" s="34">
        <v>8.9</v>
      </c>
      <c r="E251" s="35">
        <v>3.99</v>
      </c>
      <c r="F251" s="17" t="s">
        <v>98</v>
      </c>
      <c r="G251" s="35">
        <v>23.94</v>
      </c>
      <c r="H251" s="61"/>
      <c r="I251" s="35">
        <f>G251*H251</f>
        <v>0</v>
      </c>
    </row>
    <row r="252" spans="1:9" ht="15" customHeight="1">
      <c r="A252" s="2">
        <v>161</v>
      </c>
      <c r="B252" s="2" t="s">
        <v>288</v>
      </c>
      <c r="C252" s="23" t="s">
        <v>83</v>
      </c>
      <c r="D252" s="24">
        <v>8.9</v>
      </c>
      <c r="E252" s="25">
        <v>4.9000000000000004</v>
      </c>
      <c r="F252" s="2" t="s">
        <v>98</v>
      </c>
      <c r="G252" s="25">
        <v>29.4</v>
      </c>
      <c r="H252" s="59"/>
      <c r="I252" s="25">
        <f>G252*H252</f>
        <v>0</v>
      </c>
    </row>
    <row r="253" spans="1:9" s="14" customFormat="1" ht="15" customHeight="1">
      <c r="A253" s="57"/>
      <c r="B253" s="52" t="s">
        <v>21</v>
      </c>
      <c r="C253" s="55" t="s">
        <v>46</v>
      </c>
      <c r="D253" s="54" t="s">
        <v>62</v>
      </c>
      <c r="E253" s="54" t="s">
        <v>63</v>
      </c>
      <c r="F253" s="55" t="s">
        <v>49</v>
      </c>
      <c r="G253" s="54" t="s">
        <v>64</v>
      </c>
      <c r="H253" s="13" t="s">
        <v>65</v>
      </c>
      <c r="I253" s="54" t="s">
        <v>51</v>
      </c>
    </row>
    <row r="254" spans="1:9" s="18" customFormat="1" ht="15" customHeight="1">
      <c r="A254" s="18">
        <v>163</v>
      </c>
      <c r="B254" s="18" t="s">
        <v>289</v>
      </c>
      <c r="C254" s="48" t="s">
        <v>83</v>
      </c>
      <c r="D254" s="49">
        <v>8.99</v>
      </c>
      <c r="E254" s="50">
        <v>4.99</v>
      </c>
      <c r="F254" s="18" t="s">
        <v>98</v>
      </c>
      <c r="G254" s="50">
        <v>29.94</v>
      </c>
      <c r="H254" s="62"/>
      <c r="I254" s="50">
        <f t="shared" ref="I254:I261" si="13">G254*H254</f>
        <v>0</v>
      </c>
    </row>
    <row r="255" spans="1:9" ht="15" customHeight="1">
      <c r="A255" s="2">
        <v>164</v>
      </c>
      <c r="B255" s="2" t="s">
        <v>290</v>
      </c>
      <c r="C255" s="23" t="s">
        <v>83</v>
      </c>
      <c r="D255" s="24">
        <v>12.9</v>
      </c>
      <c r="E255" s="25">
        <v>7.9</v>
      </c>
      <c r="F255" s="2" t="s">
        <v>102</v>
      </c>
      <c r="G255" s="25">
        <v>23.7</v>
      </c>
      <c r="H255" s="59"/>
      <c r="I255" s="25">
        <f t="shared" si="13"/>
        <v>0</v>
      </c>
    </row>
    <row r="256" spans="1:9" s="18" customFormat="1" ht="15" customHeight="1">
      <c r="A256" s="18">
        <v>165</v>
      </c>
      <c r="B256" s="18" t="s">
        <v>22</v>
      </c>
      <c r="C256" s="48" t="s">
        <v>83</v>
      </c>
      <c r="D256" s="49">
        <v>9.9</v>
      </c>
      <c r="E256" s="50">
        <v>4.99</v>
      </c>
      <c r="F256" s="18" t="s">
        <v>98</v>
      </c>
      <c r="G256" s="50">
        <v>29.94</v>
      </c>
      <c r="H256" s="62"/>
      <c r="I256" s="50">
        <f t="shared" si="13"/>
        <v>0</v>
      </c>
    </row>
    <row r="257" spans="1:9" ht="15" customHeight="1">
      <c r="A257" s="2">
        <v>166</v>
      </c>
      <c r="B257" s="2" t="s">
        <v>291</v>
      </c>
      <c r="C257" s="23" t="s">
        <v>79</v>
      </c>
      <c r="D257" s="24">
        <v>14.9</v>
      </c>
      <c r="E257" s="25">
        <v>4.99</v>
      </c>
      <c r="F257" s="2" t="s">
        <v>98</v>
      </c>
      <c r="G257" s="25">
        <v>29.94</v>
      </c>
      <c r="H257" s="59"/>
      <c r="I257" s="25">
        <f t="shared" si="13"/>
        <v>0</v>
      </c>
    </row>
    <row r="258" spans="1:9" s="18" customFormat="1" ht="15" customHeight="1">
      <c r="A258" s="18">
        <v>167</v>
      </c>
      <c r="B258" s="18" t="s">
        <v>292</v>
      </c>
      <c r="C258" s="48" t="s">
        <v>79</v>
      </c>
      <c r="D258" s="49">
        <v>7.3</v>
      </c>
      <c r="E258" s="50">
        <v>5.9</v>
      </c>
      <c r="F258" s="18" t="s">
        <v>98</v>
      </c>
      <c r="G258" s="50">
        <v>35.4</v>
      </c>
      <c r="H258" s="62"/>
      <c r="I258" s="50">
        <f t="shared" si="13"/>
        <v>0</v>
      </c>
    </row>
    <row r="259" spans="1:9" ht="15" customHeight="1">
      <c r="A259" s="2">
        <v>168</v>
      </c>
      <c r="B259" s="2" t="s">
        <v>293</v>
      </c>
      <c r="C259" s="23" t="s">
        <v>79</v>
      </c>
      <c r="D259" s="24">
        <v>9.6999999999999993</v>
      </c>
      <c r="E259" s="25">
        <v>5.9</v>
      </c>
      <c r="F259" s="2" t="s">
        <v>98</v>
      </c>
      <c r="G259" s="25">
        <v>35.4</v>
      </c>
      <c r="H259" s="59"/>
      <c r="I259" s="25">
        <f t="shared" si="13"/>
        <v>0</v>
      </c>
    </row>
    <row r="260" spans="1:9" s="18" customFormat="1" ht="15" customHeight="1">
      <c r="A260" s="18">
        <v>169</v>
      </c>
      <c r="B260" s="18" t="s">
        <v>294</v>
      </c>
      <c r="C260" s="48" t="s">
        <v>79</v>
      </c>
      <c r="D260" s="49">
        <v>12.5</v>
      </c>
      <c r="E260" s="50">
        <v>5.99</v>
      </c>
      <c r="F260" s="18" t="s">
        <v>98</v>
      </c>
      <c r="G260" s="50">
        <v>35.94</v>
      </c>
      <c r="H260" s="62"/>
      <c r="I260" s="50">
        <f t="shared" si="13"/>
        <v>0</v>
      </c>
    </row>
    <row r="261" spans="1:9" ht="15" customHeight="1">
      <c r="A261" s="2">
        <v>170</v>
      </c>
      <c r="B261" s="2" t="s">
        <v>295</v>
      </c>
      <c r="C261" s="23" t="s">
        <v>79</v>
      </c>
      <c r="D261" s="24">
        <v>15.9</v>
      </c>
      <c r="E261" s="25">
        <v>9.9</v>
      </c>
      <c r="F261" s="2" t="s">
        <v>98</v>
      </c>
      <c r="G261" s="25">
        <v>59.4</v>
      </c>
      <c r="H261" s="59"/>
      <c r="I261" s="25">
        <f t="shared" si="13"/>
        <v>0</v>
      </c>
    </row>
    <row r="262" spans="1:9" ht="15" customHeight="1">
      <c r="A262" s="29"/>
      <c r="B262" s="30" t="s">
        <v>206</v>
      </c>
      <c r="C262" s="31" t="s">
        <v>46</v>
      </c>
      <c r="D262" s="32" t="s">
        <v>62</v>
      </c>
      <c r="E262" s="32" t="s">
        <v>63</v>
      </c>
      <c r="F262" s="31" t="s">
        <v>49</v>
      </c>
      <c r="G262" s="32" t="s">
        <v>64</v>
      </c>
      <c r="H262" s="5" t="s">
        <v>65</v>
      </c>
      <c r="I262" s="32" t="s">
        <v>51</v>
      </c>
    </row>
    <row r="263" spans="1:9" s="17" customFormat="1" ht="15" customHeight="1">
      <c r="A263" s="17">
        <v>172</v>
      </c>
      <c r="B263" s="17" t="s">
        <v>296</v>
      </c>
      <c r="C263" s="33" t="s">
        <v>74</v>
      </c>
      <c r="D263" s="34">
        <v>14.9</v>
      </c>
      <c r="E263" s="35">
        <v>11.9</v>
      </c>
      <c r="F263" s="17" t="s">
        <v>102</v>
      </c>
      <c r="G263" s="35">
        <v>35.700000000000003</v>
      </c>
      <c r="H263" s="61"/>
      <c r="I263" s="35">
        <f>G263*H263</f>
        <v>0</v>
      </c>
    </row>
    <row r="264" spans="1:9" ht="15" customHeight="1">
      <c r="A264" s="2">
        <v>173</v>
      </c>
      <c r="B264" s="2" t="s">
        <v>297</v>
      </c>
      <c r="C264" s="23" t="s">
        <v>74</v>
      </c>
      <c r="D264" s="24">
        <v>5.99</v>
      </c>
      <c r="E264" s="25">
        <v>3.99</v>
      </c>
      <c r="F264" s="2" t="s">
        <v>98</v>
      </c>
      <c r="G264" s="25">
        <v>23.94</v>
      </c>
      <c r="H264" s="59"/>
      <c r="I264" s="25">
        <f>G264*H264</f>
        <v>0</v>
      </c>
    </row>
    <row r="265" spans="1:9" s="17" customFormat="1" ht="15" customHeight="1">
      <c r="A265" s="17">
        <v>174</v>
      </c>
      <c r="B265" s="17" t="s">
        <v>298</v>
      </c>
      <c r="C265" s="33" t="s">
        <v>74</v>
      </c>
      <c r="D265" s="34">
        <v>9.1</v>
      </c>
      <c r="E265" s="35">
        <v>5.3</v>
      </c>
      <c r="F265" s="17" t="s">
        <v>98</v>
      </c>
      <c r="G265" s="35">
        <v>31.8</v>
      </c>
      <c r="H265" s="61"/>
      <c r="I265" s="35">
        <f>G265*H265</f>
        <v>0</v>
      </c>
    </row>
    <row r="266" spans="1:9" ht="15" customHeight="1">
      <c r="A266" s="2">
        <v>175</v>
      </c>
      <c r="B266" s="2" t="s">
        <v>299</v>
      </c>
      <c r="C266" s="23" t="s">
        <v>79</v>
      </c>
      <c r="D266" s="24">
        <v>6.99</v>
      </c>
      <c r="E266" s="25">
        <v>4.99</v>
      </c>
      <c r="F266" s="2" t="s">
        <v>98</v>
      </c>
      <c r="G266" s="25">
        <v>29.94</v>
      </c>
      <c r="H266" s="59"/>
      <c r="I266" s="25">
        <f>G266*H266</f>
        <v>0</v>
      </c>
    </row>
    <row r="267" spans="1:9" s="17" customFormat="1" ht="15" customHeight="1">
      <c r="A267" s="17">
        <v>176</v>
      </c>
      <c r="B267" s="17" t="s">
        <v>300</v>
      </c>
      <c r="C267" s="33" t="s">
        <v>79</v>
      </c>
      <c r="D267" s="34">
        <v>17.3</v>
      </c>
      <c r="E267" s="35">
        <v>11.9</v>
      </c>
      <c r="F267" s="17" t="s">
        <v>98</v>
      </c>
      <c r="G267" s="35">
        <v>71.400000000000006</v>
      </c>
      <c r="H267" s="61"/>
      <c r="I267" s="35">
        <f>G267*H267</f>
        <v>0</v>
      </c>
    </row>
    <row r="268" spans="1:9" s="14" customFormat="1" ht="15" customHeight="1">
      <c r="A268" s="57"/>
      <c r="B268" s="52" t="s">
        <v>23</v>
      </c>
      <c r="C268" s="55" t="s">
        <v>46</v>
      </c>
      <c r="D268" s="54" t="s">
        <v>62</v>
      </c>
      <c r="E268" s="54" t="s">
        <v>63</v>
      </c>
      <c r="F268" s="55" t="s">
        <v>49</v>
      </c>
      <c r="G268" s="54" t="s">
        <v>64</v>
      </c>
      <c r="H268" s="13" t="s">
        <v>65</v>
      </c>
      <c r="I268" s="54" t="s">
        <v>51</v>
      </c>
    </row>
    <row r="269" spans="1:9" ht="15" customHeight="1">
      <c r="A269" s="2">
        <v>178</v>
      </c>
      <c r="B269" s="2" t="s">
        <v>24</v>
      </c>
      <c r="C269" s="23" t="s">
        <v>79</v>
      </c>
      <c r="D269" s="24">
        <v>7.5</v>
      </c>
      <c r="E269" s="25">
        <v>3.99</v>
      </c>
      <c r="F269" s="2" t="s">
        <v>98</v>
      </c>
      <c r="G269" s="25">
        <v>23.94</v>
      </c>
      <c r="H269" s="59"/>
      <c r="I269" s="25">
        <f>G269*H269</f>
        <v>0</v>
      </c>
    </row>
    <row r="270" spans="1:9" s="18" customFormat="1" ht="15" customHeight="1">
      <c r="A270" s="18">
        <v>179</v>
      </c>
      <c r="B270" s="18" t="s">
        <v>301</v>
      </c>
      <c r="C270" s="48" t="s">
        <v>79</v>
      </c>
      <c r="D270" s="49">
        <v>8.3000000000000007</v>
      </c>
      <c r="E270" s="50">
        <v>4.5</v>
      </c>
      <c r="F270" s="18" t="s">
        <v>98</v>
      </c>
      <c r="G270" s="50">
        <v>27</v>
      </c>
      <c r="H270" s="62"/>
      <c r="I270" s="50">
        <f>G270*H270</f>
        <v>0</v>
      </c>
    </row>
    <row r="271" spans="1:9" ht="15" customHeight="1">
      <c r="A271" s="2">
        <v>180</v>
      </c>
      <c r="B271" s="2" t="s">
        <v>302</v>
      </c>
      <c r="C271" s="23" t="s">
        <v>79</v>
      </c>
      <c r="D271" s="24">
        <v>7.9</v>
      </c>
      <c r="E271" s="25">
        <v>4.99</v>
      </c>
      <c r="F271" s="2" t="s">
        <v>98</v>
      </c>
      <c r="G271" s="25">
        <v>29.94</v>
      </c>
      <c r="H271" s="59"/>
      <c r="I271" s="25">
        <f>G271*H271</f>
        <v>0</v>
      </c>
    </row>
    <row r="272" spans="1:9" s="18" customFormat="1" ht="15" customHeight="1">
      <c r="A272" s="18">
        <v>181</v>
      </c>
      <c r="B272" s="18" t="s">
        <v>303</v>
      </c>
      <c r="C272" s="48" t="s">
        <v>79</v>
      </c>
      <c r="D272" s="49">
        <v>9.3000000000000007</v>
      </c>
      <c r="E272" s="50">
        <v>5.99</v>
      </c>
      <c r="F272" s="18" t="s">
        <v>98</v>
      </c>
      <c r="G272" s="50">
        <v>35.94</v>
      </c>
      <c r="H272" s="62"/>
      <c r="I272" s="50">
        <f>G272*H272</f>
        <v>0</v>
      </c>
    </row>
    <row r="273" spans="1:9" ht="15" customHeight="1">
      <c r="A273" s="2">
        <v>182</v>
      </c>
      <c r="B273" s="2" t="s">
        <v>304</v>
      </c>
      <c r="C273" s="23" t="s">
        <v>79</v>
      </c>
      <c r="D273" s="24">
        <v>9.9</v>
      </c>
      <c r="E273" s="25">
        <v>6.9</v>
      </c>
      <c r="F273" s="2" t="s">
        <v>98</v>
      </c>
      <c r="G273" s="25">
        <v>41.4</v>
      </c>
      <c r="H273" s="59"/>
      <c r="I273" s="25">
        <f>G273*H273</f>
        <v>0</v>
      </c>
    </row>
    <row r="274" spans="1:9" ht="15" customHeight="1">
      <c r="A274" s="29"/>
      <c r="B274" s="30" t="s">
        <v>27</v>
      </c>
      <c r="C274" s="31" t="s">
        <v>46</v>
      </c>
      <c r="D274" s="32" t="s">
        <v>62</v>
      </c>
      <c r="E274" s="32" t="s">
        <v>63</v>
      </c>
      <c r="F274" s="31" t="s">
        <v>49</v>
      </c>
      <c r="G274" s="32" t="s">
        <v>64</v>
      </c>
      <c r="H274" s="5" t="s">
        <v>65</v>
      </c>
      <c r="I274" s="32" t="s">
        <v>51</v>
      </c>
    </row>
    <row r="275" spans="1:9" s="17" customFormat="1" ht="15" customHeight="1">
      <c r="A275" s="17">
        <v>184</v>
      </c>
      <c r="B275" s="17" t="s">
        <v>305</v>
      </c>
      <c r="C275" s="33" t="s">
        <v>83</v>
      </c>
      <c r="D275" s="34">
        <v>5.99</v>
      </c>
      <c r="E275" s="35">
        <v>3.99</v>
      </c>
      <c r="F275" s="17" t="s">
        <v>98</v>
      </c>
      <c r="G275" s="35">
        <v>23.94</v>
      </c>
      <c r="H275" s="61"/>
      <c r="I275" s="35">
        <f>G275*H275</f>
        <v>0</v>
      </c>
    </row>
    <row r="276" spans="1:9" ht="15" customHeight="1">
      <c r="A276" s="2">
        <v>185</v>
      </c>
      <c r="B276" s="2" t="s">
        <v>29</v>
      </c>
      <c r="C276" s="23" t="s">
        <v>83</v>
      </c>
      <c r="D276" s="24">
        <v>7.9</v>
      </c>
      <c r="E276" s="25">
        <v>4.99</v>
      </c>
      <c r="F276" s="2" t="s">
        <v>98</v>
      </c>
      <c r="G276" s="25">
        <v>29.94</v>
      </c>
      <c r="H276" s="59"/>
      <c r="I276" s="25">
        <f>G276*H276</f>
        <v>0</v>
      </c>
    </row>
    <row r="277" spans="1:9" s="17" customFormat="1" ht="15" customHeight="1">
      <c r="A277" s="17">
        <v>186</v>
      </c>
      <c r="B277" s="17" t="s">
        <v>28</v>
      </c>
      <c r="C277" s="33" t="s">
        <v>83</v>
      </c>
      <c r="D277" s="34">
        <v>8.6999999999999993</v>
      </c>
      <c r="E277" s="35">
        <v>5.99</v>
      </c>
      <c r="F277" s="17" t="s">
        <v>98</v>
      </c>
      <c r="G277" s="35">
        <v>35.94</v>
      </c>
      <c r="H277" s="61"/>
      <c r="I277" s="35">
        <f>G277*H277</f>
        <v>0</v>
      </c>
    </row>
    <row r="278" spans="1:9" s="14" customFormat="1">
      <c r="A278" s="57"/>
      <c r="B278" s="52" t="s">
        <v>26</v>
      </c>
      <c r="C278" s="55" t="s">
        <v>46</v>
      </c>
      <c r="D278" s="54" t="s">
        <v>62</v>
      </c>
      <c r="E278" s="54" t="s">
        <v>63</v>
      </c>
      <c r="F278" s="55" t="s">
        <v>49</v>
      </c>
      <c r="G278" s="54" t="s">
        <v>64</v>
      </c>
      <c r="H278" s="13" t="s">
        <v>65</v>
      </c>
      <c r="I278" s="54" t="s">
        <v>51</v>
      </c>
    </row>
    <row r="279" spans="1:9" ht="15" customHeight="1">
      <c r="A279" s="2">
        <v>187</v>
      </c>
      <c r="B279" s="2" t="s">
        <v>306</v>
      </c>
      <c r="C279" s="23" t="s">
        <v>83</v>
      </c>
      <c r="D279" s="24">
        <v>7.99</v>
      </c>
      <c r="E279" s="25">
        <v>4.9000000000000004</v>
      </c>
      <c r="F279" s="2" t="s">
        <v>98</v>
      </c>
      <c r="G279" s="25">
        <v>29.4</v>
      </c>
      <c r="H279" s="59"/>
      <c r="I279" s="25">
        <f t="shared" ref="I279:I289" si="14">G279*H279</f>
        <v>0</v>
      </c>
    </row>
    <row r="280" spans="1:9" s="18" customFormat="1" ht="15" customHeight="1">
      <c r="A280" s="18">
        <v>188</v>
      </c>
      <c r="B280" s="18" t="s">
        <v>307</v>
      </c>
      <c r="C280" s="48" t="s">
        <v>83</v>
      </c>
      <c r="D280" s="49">
        <v>7.7</v>
      </c>
      <c r="E280" s="50">
        <v>4.99</v>
      </c>
      <c r="F280" s="18" t="s">
        <v>98</v>
      </c>
      <c r="G280" s="50">
        <v>29.94</v>
      </c>
      <c r="H280" s="62"/>
      <c r="I280" s="50">
        <f t="shared" si="14"/>
        <v>0</v>
      </c>
    </row>
    <row r="281" spans="1:9" ht="15" customHeight="1">
      <c r="A281" s="2">
        <v>189</v>
      </c>
      <c r="B281" s="2" t="s">
        <v>308</v>
      </c>
      <c r="C281" s="23" t="s">
        <v>79</v>
      </c>
      <c r="D281" s="24">
        <v>6.9</v>
      </c>
      <c r="E281" s="25">
        <v>3.75</v>
      </c>
      <c r="F281" s="2" t="s">
        <v>98</v>
      </c>
      <c r="G281" s="25">
        <v>22.5</v>
      </c>
      <c r="H281" s="59"/>
      <c r="I281" s="25">
        <f t="shared" si="14"/>
        <v>0</v>
      </c>
    </row>
    <row r="282" spans="1:9" s="18" customFormat="1" ht="15" customHeight="1">
      <c r="A282" s="18">
        <v>190</v>
      </c>
      <c r="B282" s="18" t="s">
        <v>309</v>
      </c>
      <c r="C282" s="48" t="s">
        <v>79</v>
      </c>
      <c r="D282" s="49">
        <v>8.9</v>
      </c>
      <c r="E282" s="50">
        <v>3.99</v>
      </c>
      <c r="F282" s="18" t="s">
        <v>98</v>
      </c>
      <c r="G282" s="50">
        <v>23.94</v>
      </c>
      <c r="H282" s="62"/>
      <c r="I282" s="50">
        <f t="shared" si="14"/>
        <v>0</v>
      </c>
    </row>
    <row r="283" spans="1:9" ht="15" customHeight="1">
      <c r="A283" s="2">
        <v>191</v>
      </c>
      <c r="B283" s="2" t="s">
        <v>310</v>
      </c>
      <c r="C283" s="23" t="s">
        <v>79</v>
      </c>
      <c r="D283" s="24">
        <v>11.9</v>
      </c>
      <c r="E283" s="25">
        <v>5.5</v>
      </c>
      <c r="F283" s="2" t="s">
        <v>98</v>
      </c>
      <c r="G283" s="25">
        <v>33</v>
      </c>
      <c r="H283" s="59"/>
      <c r="I283" s="25">
        <f t="shared" si="14"/>
        <v>0</v>
      </c>
    </row>
    <row r="284" spans="1:9" s="18" customFormat="1" ht="15" customHeight="1">
      <c r="A284" s="18">
        <v>193</v>
      </c>
      <c r="B284" s="18" t="s">
        <v>311</v>
      </c>
      <c r="C284" s="48" t="s">
        <v>83</v>
      </c>
      <c r="D284" s="49">
        <v>9.9</v>
      </c>
      <c r="E284" s="50">
        <v>6.99</v>
      </c>
      <c r="F284" s="18" t="s">
        <v>98</v>
      </c>
      <c r="G284" s="50">
        <v>41.94</v>
      </c>
      <c r="H284" s="62"/>
      <c r="I284" s="50">
        <f t="shared" si="14"/>
        <v>0</v>
      </c>
    </row>
    <row r="285" spans="1:9" ht="15" customHeight="1">
      <c r="A285" s="2">
        <v>194</v>
      </c>
      <c r="B285" s="2" t="s">
        <v>312</v>
      </c>
      <c r="C285" s="23" t="s">
        <v>83</v>
      </c>
      <c r="D285" s="24">
        <v>8.75</v>
      </c>
      <c r="E285" s="25">
        <v>6.99</v>
      </c>
      <c r="F285" s="2" t="s">
        <v>98</v>
      </c>
      <c r="G285" s="25">
        <v>41.94</v>
      </c>
      <c r="H285" s="59"/>
      <c r="I285" s="25">
        <f t="shared" si="14"/>
        <v>0</v>
      </c>
    </row>
    <row r="286" spans="1:9" s="18" customFormat="1" ht="15" customHeight="1">
      <c r="A286" s="18">
        <v>195</v>
      </c>
      <c r="B286" s="18" t="s">
        <v>313</v>
      </c>
      <c r="C286" s="48" t="s">
        <v>83</v>
      </c>
      <c r="D286" s="49">
        <v>8.9499999999999993</v>
      </c>
      <c r="E286" s="50">
        <v>6.99</v>
      </c>
      <c r="F286" s="18" t="s">
        <v>98</v>
      </c>
      <c r="G286" s="50">
        <v>41.94</v>
      </c>
      <c r="H286" s="62"/>
      <c r="I286" s="50">
        <f t="shared" si="14"/>
        <v>0</v>
      </c>
    </row>
    <row r="287" spans="1:9" ht="15" customHeight="1">
      <c r="A287" s="2">
        <v>196</v>
      </c>
      <c r="B287" s="2" t="s">
        <v>314</v>
      </c>
      <c r="C287" s="23" t="s">
        <v>83</v>
      </c>
      <c r="D287" s="24">
        <v>18.75</v>
      </c>
      <c r="E287" s="25">
        <v>12.9</v>
      </c>
      <c r="F287" s="2" t="s">
        <v>98</v>
      </c>
      <c r="G287" s="25">
        <v>77.400000000000006</v>
      </c>
      <c r="H287" s="59"/>
      <c r="I287" s="25">
        <f t="shared" si="14"/>
        <v>0</v>
      </c>
    </row>
    <row r="288" spans="1:9" s="18" customFormat="1" ht="15" customHeight="1">
      <c r="A288" s="18">
        <v>197</v>
      </c>
      <c r="B288" s="18" t="s">
        <v>315</v>
      </c>
      <c r="C288" s="48" t="s">
        <v>83</v>
      </c>
      <c r="D288" s="49">
        <v>18.899999999999999</v>
      </c>
      <c r="E288" s="50">
        <v>13.9</v>
      </c>
      <c r="F288" s="18" t="s">
        <v>98</v>
      </c>
      <c r="G288" s="50">
        <v>83.4</v>
      </c>
      <c r="H288" s="62"/>
      <c r="I288" s="50">
        <f t="shared" si="14"/>
        <v>0</v>
      </c>
    </row>
    <row r="289" spans="1:9" ht="15" customHeight="1">
      <c r="A289" s="2">
        <v>198</v>
      </c>
      <c r="B289" s="2" t="s">
        <v>316</v>
      </c>
      <c r="C289" s="23" t="s">
        <v>83</v>
      </c>
      <c r="D289" s="24">
        <v>27</v>
      </c>
      <c r="E289" s="25">
        <v>17.899999999999999</v>
      </c>
      <c r="F289" s="2" t="s">
        <v>317</v>
      </c>
      <c r="G289" s="25">
        <v>107.4</v>
      </c>
      <c r="H289" s="59"/>
      <c r="I289" s="25">
        <f t="shared" si="14"/>
        <v>0</v>
      </c>
    </row>
    <row r="290" spans="1:9" ht="15" customHeight="1">
      <c r="A290" s="29"/>
      <c r="B290" s="30" t="s">
        <v>30</v>
      </c>
      <c r="C290" s="31" t="s">
        <v>46</v>
      </c>
      <c r="D290" s="32" t="s">
        <v>62</v>
      </c>
      <c r="E290" s="32" t="s">
        <v>63</v>
      </c>
      <c r="F290" s="31" t="s">
        <v>49</v>
      </c>
      <c r="G290" s="32" t="s">
        <v>64</v>
      </c>
      <c r="H290" s="5" t="s">
        <v>65</v>
      </c>
      <c r="I290" s="32" t="s">
        <v>51</v>
      </c>
    </row>
    <row r="291" spans="1:9" s="17" customFormat="1" ht="15" customHeight="1">
      <c r="A291" s="17">
        <v>199</v>
      </c>
      <c r="B291" s="17" t="s">
        <v>318</v>
      </c>
      <c r="C291" s="33" t="s">
        <v>79</v>
      </c>
      <c r="D291" s="34">
        <v>29.9</v>
      </c>
      <c r="E291" s="35">
        <v>23.9</v>
      </c>
      <c r="F291" s="17" t="s">
        <v>319</v>
      </c>
      <c r="G291" s="35">
        <v>23.9</v>
      </c>
      <c r="H291" s="61"/>
      <c r="I291" s="35">
        <f t="shared" ref="I291:I300" si="15">G291*H291</f>
        <v>0</v>
      </c>
    </row>
    <row r="292" spans="1:9" ht="15" customHeight="1">
      <c r="A292" s="2">
        <v>200</v>
      </c>
      <c r="B292" s="2" t="s">
        <v>320</v>
      </c>
      <c r="C292" s="23" t="s">
        <v>83</v>
      </c>
      <c r="D292" s="24">
        <v>28.7</v>
      </c>
      <c r="E292" s="25">
        <v>21.9</v>
      </c>
      <c r="F292" s="2" t="s">
        <v>319</v>
      </c>
      <c r="G292" s="25">
        <v>21.9</v>
      </c>
      <c r="H292" s="59"/>
      <c r="I292" s="25">
        <f t="shared" si="15"/>
        <v>0</v>
      </c>
    </row>
    <row r="293" spans="1:9" s="17" customFormat="1" ht="15" customHeight="1">
      <c r="A293" s="17">
        <v>201</v>
      </c>
      <c r="B293" s="17" t="s">
        <v>321</v>
      </c>
      <c r="C293" s="33" t="s">
        <v>83</v>
      </c>
      <c r="D293" s="34">
        <v>29.9</v>
      </c>
      <c r="E293" s="35">
        <v>23.9</v>
      </c>
      <c r="F293" s="17" t="s">
        <v>319</v>
      </c>
      <c r="G293" s="35">
        <v>23.9</v>
      </c>
      <c r="H293" s="61"/>
      <c r="I293" s="35">
        <f t="shared" si="15"/>
        <v>0</v>
      </c>
    </row>
    <row r="294" spans="1:9" ht="15" customHeight="1">
      <c r="A294" s="2">
        <v>202</v>
      </c>
      <c r="B294" s="2" t="s">
        <v>322</v>
      </c>
      <c r="C294" s="23" t="s">
        <v>79</v>
      </c>
      <c r="D294" s="24">
        <v>25.9</v>
      </c>
      <c r="E294" s="25">
        <v>19.899999999999999</v>
      </c>
      <c r="F294" s="2" t="s">
        <v>319</v>
      </c>
      <c r="G294" s="25">
        <v>19.899999999999999</v>
      </c>
      <c r="H294" s="59"/>
      <c r="I294" s="25">
        <f t="shared" si="15"/>
        <v>0</v>
      </c>
    </row>
    <row r="295" spans="1:9" s="17" customFormat="1" ht="15" customHeight="1">
      <c r="A295" s="17">
        <v>203</v>
      </c>
      <c r="B295" s="17" t="s">
        <v>323</v>
      </c>
      <c r="C295" s="33" t="s">
        <v>74</v>
      </c>
      <c r="D295" s="34">
        <v>39.9</v>
      </c>
      <c r="E295" s="35">
        <v>29.9</v>
      </c>
      <c r="F295" s="17" t="s">
        <v>324</v>
      </c>
      <c r="G295" s="35">
        <v>29.9</v>
      </c>
      <c r="H295" s="61"/>
      <c r="I295" s="35">
        <f t="shared" si="15"/>
        <v>0</v>
      </c>
    </row>
    <row r="296" spans="1:9" ht="15" customHeight="1">
      <c r="A296" s="2">
        <v>204</v>
      </c>
      <c r="B296" s="2" t="s">
        <v>325</v>
      </c>
      <c r="C296" s="23" t="s">
        <v>83</v>
      </c>
      <c r="D296" s="24">
        <v>49.9</v>
      </c>
      <c r="E296" s="25">
        <v>39.9</v>
      </c>
      <c r="F296" s="2" t="s">
        <v>324</v>
      </c>
      <c r="G296" s="25">
        <v>39.9</v>
      </c>
      <c r="H296" s="59"/>
      <c r="I296" s="25">
        <f t="shared" si="15"/>
        <v>0</v>
      </c>
    </row>
    <row r="297" spans="1:9" s="17" customFormat="1" ht="15" customHeight="1">
      <c r="A297" s="17">
        <v>205</v>
      </c>
      <c r="B297" s="17" t="s">
        <v>326</v>
      </c>
      <c r="C297" s="33" t="s">
        <v>79</v>
      </c>
      <c r="D297" s="34">
        <v>36.5</v>
      </c>
      <c r="E297" s="35">
        <v>26.5</v>
      </c>
      <c r="F297" s="17" t="s">
        <v>324</v>
      </c>
      <c r="G297" s="35">
        <v>26.5</v>
      </c>
      <c r="H297" s="61"/>
      <c r="I297" s="35">
        <f t="shared" si="15"/>
        <v>0</v>
      </c>
    </row>
    <row r="298" spans="1:9" ht="15" customHeight="1">
      <c r="A298" s="2">
        <v>206</v>
      </c>
      <c r="B298" s="2" t="s">
        <v>327</v>
      </c>
      <c r="C298" s="23" t="s">
        <v>83</v>
      </c>
      <c r="D298" s="24">
        <v>29.9</v>
      </c>
      <c r="E298" s="25">
        <v>19.899999999999999</v>
      </c>
      <c r="F298" s="2" t="s">
        <v>324</v>
      </c>
      <c r="G298" s="25">
        <v>19.899999999999999</v>
      </c>
      <c r="H298" s="59"/>
      <c r="I298" s="25">
        <f t="shared" si="15"/>
        <v>0</v>
      </c>
    </row>
    <row r="299" spans="1:9" s="17" customFormat="1" ht="15" customHeight="1">
      <c r="A299" s="17">
        <v>207</v>
      </c>
      <c r="B299" s="17" t="s">
        <v>327</v>
      </c>
      <c r="C299" s="33" t="s">
        <v>79</v>
      </c>
      <c r="D299" s="34">
        <v>29.9</v>
      </c>
      <c r="E299" s="35">
        <v>19.899999999999999</v>
      </c>
      <c r="F299" s="17" t="s">
        <v>324</v>
      </c>
      <c r="G299" s="35">
        <v>19.899999999999999</v>
      </c>
      <c r="H299" s="61"/>
      <c r="I299" s="35">
        <f t="shared" si="15"/>
        <v>0</v>
      </c>
    </row>
    <row r="300" spans="1:9" ht="15" customHeight="1">
      <c r="A300" s="2">
        <v>208</v>
      </c>
      <c r="B300" s="2" t="s">
        <v>327</v>
      </c>
      <c r="C300" s="23" t="s">
        <v>74</v>
      </c>
      <c r="D300" s="24">
        <v>29.9</v>
      </c>
      <c r="E300" s="25">
        <v>19.899999999999999</v>
      </c>
      <c r="F300" s="2" t="s">
        <v>324</v>
      </c>
      <c r="G300" s="25">
        <v>19.899999999999999</v>
      </c>
      <c r="H300" s="59"/>
      <c r="I300" s="25">
        <f t="shared" si="15"/>
        <v>0</v>
      </c>
    </row>
    <row r="301" spans="1:9" s="14" customFormat="1" ht="15" customHeight="1">
      <c r="A301" s="57"/>
      <c r="B301" s="52" t="s">
        <v>207</v>
      </c>
      <c r="C301" s="55" t="s">
        <v>46</v>
      </c>
      <c r="D301" s="54" t="s">
        <v>62</v>
      </c>
      <c r="E301" s="54" t="s">
        <v>63</v>
      </c>
      <c r="F301" s="55" t="s">
        <v>49</v>
      </c>
      <c r="G301" s="54" t="s">
        <v>64</v>
      </c>
      <c r="H301" s="13" t="s">
        <v>65</v>
      </c>
      <c r="I301" s="54" t="s">
        <v>51</v>
      </c>
    </row>
    <row r="302" spans="1:9" s="18" customFormat="1" ht="15" customHeight="1">
      <c r="A302" s="18">
        <v>210</v>
      </c>
      <c r="B302" s="18" t="s">
        <v>328</v>
      </c>
      <c r="C302" s="48" t="s">
        <v>79</v>
      </c>
      <c r="D302" s="49">
        <v>7.3</v>
      </c>
      <c r="E302" s="50">
        <v>4.7</v>
      </c>
      <c r="F302" s="18" t="s">
        <v>98</v>
      </c>
      <c r="G302" s="50">
        <v>28.2</v>
      </c>
      <c r="H302" s="62"/>
      <c r="I302" s="50">
        <f t="shared" ref="I302:I308" si="16">G302*H302</f>
        <v>0</v>
      </c>
    </row>
    <row r="303" spans="1:9" ht="15" customHeight="1">
      <c r="A303" s="2">
        <v>211</v>
      </c>
      <c r="B303" s="2" t="s">
        <v>329</v>
      </c>
      <c r="C303" s="23" t="s">
        <v>79</v>
      </c>
      <c r="D303" s="24">
        <v>9.5</v>
      </c>
      <c r="E303" s="25">
        <v>5.9</v>
      </c>
      <c r="F303" s="2" t="s">
        <v>98</v>
      </c>
      <c r="G303" s="25">
        <v>35.4</v>
      </c>
      <c r="H303" s="59"/>
      <c r="I303" s="25">
        <f t="shared" si="16"/>
        <v>0</v>
      </c>
    </row>
    <row r="304" spans="1:9" s="18" customFormat="1" ht="15" customHeight="1">
      <c r="A304" s="18">
        <v>212</v>
      </c>
      <c r="B304" s="18" t="s">
        <v>330</v>
      </c>
      <c r="C304" s="48" t="s">
        <v>79</v>
      </c>
      <c r="D304" s="49">
        <v>15.9</v>
      </c>
      <c r="E304" s="50">
        <v>7.99</v>
      </c>
      <c r="F304" s="18" t="s">
        <v>98</v>
      </c>
      <c r="G304" s="50">
        <v>47.94</v>
      </c>
      <c r="H304" s="62"/>
      <c r="I304" s="50">
        <f t="shared" si="16"/>
        <v>0</v>
      </c>
    </row>
    <row r="305" spans="1:9" ht="15" customHeight="1">
      <c r="A305" s="2">
        <v>213</v>
      </c>
      <c r="B305" s="2" t="s">
        <v>331</v>
      </c>
      <c r="C305" s="23" t="s">
        <v>83</v>
      </c>
      <c r="D305" s="24">
        <v>7.4</v>
      </c>
      <c r="E305" s="25">
        <v>5.5</v>
      </c>
      <c r="F305" s="2" t="s">
        <v>98</v>
      </c>
      <c r="G305" s="25">
        <v>33</v>
      </c>
      <c r="H305" s="59"/>
      <c r="I305" s="25">
        <f t="shared" si="16"/>
        <v>0</v>
      </c>
    </row>
    <row r="306" spans="1:9" s="18" customFormat="1" ht="15" customHeight="1">
      <c r="A306" s="18">
        <v>214</v>
      </c>
      <c r="B306" s="18" t="s">
        <v>332</v>
      </c>
      <c r="C306" s="48" t="s">
        <v>83</v>
      </c>
      <c r="D306" s="49">
        <v>11.9</v>
      </c>
      <c r="E306" s="50">
        <v>5.9</v>
      </c>
      <c r="F306" s="18" t="s">
        <v>98</v>
      </c>
      <c r="G306" s="50">
        <v>35.4</v>
      </c>
      <c r="H306" s="62"/>
      <c r="I306" s="50">
        <f t="shared" si="16"/>
        <v>0</v>
      </c>
    </row>
    <row r="307" spans="1:9" ht="15" customHeight="1">
      <c r="A307" s="2">
        <v>215</v>
      </c>
      <c r="B307" s="2" t="s">
        <v>333</v>
      </c>
      <c r="C307" s="23" t="s">
        <v>83</v>
      </c>
      <c r="D307" s="24">
        <v>8.5</v>
      </c>
      <c r="E307" s="25">
        <v>5.99</v>
      </c>
      <c r="F307" s="2" t="s">
        <v>98</v>
      </c>
      <c r="G307" s="25">
        <v>35.94</v>
      </c>
      <c r="H307" s="59"/>
      <c r="I307" s="25">
        <f t="shared" si="16"/>
        <v>0</v>
      </c>
    </row>
    <row r="308" spans="1:9" s="18" customFormat="1" ht="15" customHeight="1">
      <c r="A308" s="18">
        <v>216</v>
      </c>
      <c r="B308" s="18" t="s">
        <v>334</v>
      </c>
      <c r="C308" s="48" t="s">
        <v>83</v>
      </c>
      <c r="D308" s="49">
        <v>17.600000000000001</v>
      </c>
      <c r="E308" s="50">
        <v>9.9</v>
      </c>
      <c r="F308" s="18" t="s">
        <v>98</v>
      </c>
      <c r="G308" s="50">
        <v>59.4</v>
      </c>
      <c r="H308" s="62"/>
      <c r="I308" s="50">
        <f t="shared" si="16"/>
        <v>0</v>
      </c>
    </row>
    <row r="309" spans="1:9" ht="15" customHeight="1">
      <c r="A309" s="29"/>
      <c r="B309" s="30" t="s">
        <v>208</v>
      </c>
      <c r="C309" s="31" t="s">
        <v>46</v>
      </c>
      <c r="D309" s="32" t="s">
        <v>62</v>
      </c>
      <c r="E309" s="32" t="s">
        <v>63</v>
      </c>
      <c r="F309" s="31" t="s">
        <v>49</v>
      </c>
      <c r="G309" s="32" t="s">
        <v>64</v>
      </c>
      <c r="H309" s="5" t="s">
        <v>65</v>
      </c>
      <c r="I309" s="32" t="s">
        <v>51</v>
      </c>
    </row>
    <row r="310" spans="1:9" ht="15" customHeight="1">
      <c r="A310" s="2">
        <v>218</v>
      </c>
      <c r="B310" s="2" t="s">
        <v>335</v>
      </c>
      <c r="C310" s="23" t="s">
        <v>83</v>
      </c>
      <c r="D310" s="24">
        <v>11.9</v>
      </c>
      <c r="E310" s="25">
        <v>5.9</v>
      </c>
      <c r="F310" s="2" t="s">
        <v>98</v>
      </c>
      <c r="G310" s="25">
        <v>35.4</v>
      </c>
      <c r="H310" s="59"/>
      <c r="I310" s="25">
        <f t="shared" ref="I310:I315" si="17">G310*H310</f>
        <v>0</v>
      </c>
    </row>
    <row r="311" spans="1:9" s="17" customFormat="1" ht="15" customHeight="1">
      <c r="A311" s="17">
        <v>219</v>
      </c>
      <c r="B311" s="17" t="s">
        <v>336</v>
      </c>
      <c r="C311" s="33" t="s">
        <v>83</v>
      </c>
      <c r="D311" s="34">
        <v>6.9</v>
      </c>
      <c r="E311" s="35">
        <v>3.9</v>
      </c>
      <c r="F311" s="17" t="s">
        <v>98</v>
      </c>
      <c r="G311" s="35">
        <v>23.4</v>
      </c>
      <c r="H311" s="61"/>
      <c r="I311" s="35">
        <f t="shared" si="17"/>
        <v>0</v>
      </c>
    </row>
    <row r="312" spans="1:9" ht="15" customHeight="1">
      <c r="A312" s="2">
        <v>220</v>
      </c>
      <c r="B312" s="2" t="s">
        <v>337</v>
      </c>
      <c r="C312" s="23" t="s">
        <v>83</v>
      </c>
      <c r="D312" s="24">
        <v>7.5</v>
      </c>
      <c r="E312" s="25">
        <v>4.99</v>
      </c>
      <c r="F312" s="2" t="s">
        <v>98</v>
      </c>
      <c r="G312" s="25">
        <v>29.94</v>
      </c>
      <c r="H312" s="59"/>
      <c r="I312" s="25">
        <f t="shared" si="17"/>
        <v>0</v>
      </c>
    </row>
    <row r="313" spans="1:9" s="17" customFormat="1" ht="15" customHeight="1">
      <c r="A313" s="17">
        <v>221</v>
      </c>
      <c r="B313" s="17" t="s">
        <v>338</v>
      </c>
      <c r="C313" s="33" t="s">
        <v>83</v>
      </c>
      <c r="D313" s="34">
        <v>12.7</v>
      </c>
      <c r="E313" s="35">
        <v>7.99</v>
      </c>
      <c r="F313" s="17" t="s">
        <v>98</v>
      </c>
      <c r="G313" s="35">
        <v>47.94</v>
      </c>
      <c r="H313" s="61"/>
      <c r="I313" s="35">
        <f t="shared" si="17"/>
        <v>0</v>
      </c>
    </row>
    <row r="314" spans="1:9" ht="15" customHeight="1">
      <c r="A314" s="2">
        <v>222</v>
      </c>
      <c r="B314" s="2" t="s">
        <v>339</v>
      </c>
      <c r="C314" s="23" t="s">
        <v>83</v>
      </c>
      <c r="D314" s="24">
        <v>15.9</v>
      </c>
      <c r="E314" s="25">
        <v>9.9</v>
      </c>
      <c r="F314" s="2" t="s">
        <v>98</v>
      </c>
      <c r="G314" s="25">
        <v>59.4</v>
      </c>
      <c r="H314" s="59"/>
      <c r="I314" s="25">
        <f t="shared" si="17"/>
        <v>0</v>
      </c>
    </row>
    <row r="315" spans="1:9" s="17" customFormat="1" ht="15" customHeight="1">
      <c r="A315" s="17">
        <v>223</v>
      </c>
      <c r="B315" s="17" t="s">
        <v>340</v>
      </c>
      <c r="C315" s="33" t="s">
        <v>79</v>
      </c>
      <c r="D315" s="34">
        <v>5.99</v>
      </c>
      <c r="E315" s="35">
        <v>2.99</v>
      </c>
      <c r="F315" s="17" t="s">
        <v>98</v>
      </c>
      <c r="G315" s="35">
        <v>17.940000000000001</v>
      </c>
      <c r="H315" s="61"/>
      <c r="I315" s="35">
        <f t="shared" si="17"/>
        <v>0</v>
      </c>
    </row>
    <row r="316" spans="1:9" s="14" customFormat="1" ht="15" customHeight="1">
      <c r="A316" s="57"/>
      <c r="B316" s="52" t="s">
        <v>25</v>
      </c>
      <c r="C316" s="55" t="s">
        <v>46</v>
      </c>
      <c r="D316" s="54" t="s">
        <v>62</v>
      </c>
      <c r="E316" s="54" t="s">
        <v>63</v>
      </c>
      <c r="F316" s="55" t="s">
        <v>49</v>
      </c>
      <c r="G316" s="54" t="s">
        <v>64</v>
      </c>
      <c r="H316" s="13" t="s">
        <v>65</v>
      </c>
      <c r="I316" s="54" t="s">
        <v>51</v>
      </c>
    </row>
    <row r="317" spans="1:9" ht="15" customHeight="1">
      <c r="A317" s="2">
        <v>225</v>
      </c>
      <c r="B317" s="2" t="s">
        <v>341</v>
      </c>
      <c r="C317" s="23" t="s">
        <v>79</v>
      </c>
      <c r="D317" s="24">
        <v>7.8</v>
      </c>
      <c r="E317" s="25">
        <v>4.99</v>
      </c>
      <c r="F317" s="2" t="s">
        <v>98</v>
      </c>
      <c r="G317" s="25">
        <v>29.94</v>
      </c>
      <c r="H317" s="59"/>
      <c r="I317" s="25">
        <f>G317*H317</f>
        <v>0</v>
      </c>
    </row>
    <row r="318" spans="1:9" s="18" customFormat="1" ht="15" customHeight="1">
      <c r="A318" s="18">
        <v>226</v>
      </c>
      <c r="B318" s="18" t="s">
        <v>342</v>
      </c>
      <c r="C318" s="48" t="s">
        <v>79</v>
      </c>
      <c r="D318" s="49">
        <v>11.9</v>
      </c>
      <c r="E318" s="50">
        <v>4.5</v>
      </c>
      <c r="F318" s="18" t="s">
        <v>98</v>
      </c>
      <c r="G318" s="50">
        <v>27</v>
      </c>
      <c r="H318" s="62"/>
      <c r="I318" s="50">
        <f>G318*H318</f>
        <v>0</v>
      </c>
    </row>
    <row r="319" spans="1:9" ht="15" customHeight="1">
      <c r="A319" s="2">
        <v>227</v>
      </c>
      <c r="B319" s="2" t="s">
        <v>343</v>
      </c>
      <c r="C319" s="23" t="s">
        <v>79</v>
      </c>
      <c r="D319" s="24">
        <v>10.6</v>
      </c>
      <c r="E319" s="25">
        <v>5.5</v>
      </c>
      <c r="F319" s="2" t="s">
        <v>98</v>
      </c>
      <c r="G319" s="25">
        <v>33</v>
      </c>
      <c r="H319" s="59"/>
      <c r="I319" s="25">
        <f>G319*H319</f>
        <v>0</v>
      </c>
    </row>
    <row r="320" spans="1:9" s="18" customFormat="1" ht="15" customHeight="1">
      <c r="A320" s="18">
        <v>228</v>
      </c>
      <c r="B320" s="18" t="s">
        <v>344</v>
      </c>
      <c r="C320" s="48" t="s">
        <v>79</v>
      </c>
      <c r="D320" s="49">
        <v>8.9499999999999993</v>
      </c>
      <c r="E320" s="50">
        <v>5.99</v>
      </c>
      <c r="F320" s="18" t="s">
        <v>98</v>
      </c>
      <c r="G320" s="50">
        <v>35.94</v>
      </c>
      <c r="H320" s="62"/>
      <c r="I320" s="50">
        <f t="shared" ref="I320:I333" si="18">G320*H320</f>
        <v>0</v>
      </c>
    </row>
    <row r="321" spans="1:9" ht="15" customHeight="1">
      <c r="A321" s="2">
        <v>229</v>
      </c>
      <c r="B321" s="2" t="s">
        <v>345</v>
      </c>
      <c r="C321" s="23" t="s">
        <v>79</v>
      </c>
      <c r="D321" s="24">
        <v>7.9</v>
      </c>
      <c r="E321" s="25">
        <v>5.9</v>
      </c>
      <c r="F321" s="2" t="s">
        <v>98</v>
      </c>
      <c r="G321" s="25">
        <v>35.4</v>
      </c>
      <c r="H321" s="59"/>
      <c r="I321" s="25">
        <f t="shared" si="18"/>
        <v>0</v>
      </c>
    </row>
    <row r="322" spans="1:9" s="18" customFormat="1" ht="15" customHeight="1">
      <c r="A322" s="18">
        <v>230</v>
      </c>
      <c r="B322" s="18" t="s">
        <v>346</v>
      </c>
      <c r="C322" s="48" t="s">
        <v>79</v>
      </c>
      <c r="D322" s="49">
        <v>12.3</v>
      </c>
      <c r="E322" s="50">
        <v>7.99</v>
      </c>
      <c r="F322" s="18" t="s">
        <v>98</v>
      </c>
      <c r="G322" s="50">
        <v>47.94</v>
      </c>
      <c r="H322" s="62"/>
      <c r="I322" s="50">
        <f t="shared" si="18"/>
        <v>0</v>
      </c>
    </row>
    <row r="323" spans="1:9" ht="15" customHeight="1">
      <c r="A323" s="2">
        <v>231</v>
      </c>
      <c r="B323" s="2" t="s">
        <v>347</v>
      </c>
      <c r="C323" s="23" t="s">
        <v>79</v>
      </c>
      <c r="D323" s="24">
        <v>19.899999999999999</v>
      </c>
      <c r="E323" s="25">
        <v>13.9</v>
      </c>
      <c r="F323" s="2" t="s">
        <v>98</v>
      </c>
      <c r="G323" s="25">
        <v>83.4</v>
      </c>
      <c r="H323" s="59"/>
      <c r="I323" s="25">
        <f t="shared" si="18"/>
        <v>0</v>
      </c>
    </row>
    <row r="324" spans="1:9" s="18" customFormat="1" ht="15" customHeight="1">
      <c r="A324" s="18">
        <v>232</v>
      </c>
      <c r="B324" s="18" t="s">
        <v>348</v>
      </c>
      <c r="C324" s="48" t="s">
        <v>83</v>
      </c>
      <c r="D324" s="49">
        <v>8.6999999999999993</v>
      </c>
      <c r="E324" s="50">
        <v>5.99</v>
      </c>
      <c r="F324" s="18" t="s">
        <v>98</v>
      </c>
      <c r="G324" s="50">
        <v>35.94</v>
      </c>
      <c r="H324" s="62"/>
      <c r="I324" s="50">
        <f t="shared" si="18"/>
        <v>0</v>
      </c>
    </row>
    <row r="325" spans="1:9" ht="15" customHeight="1">
      <c r="A325" s="2">
        <v>233</v>
      </c>
      <c r="B325" s="2" t="s">
        <v>349</v>
      </c>
      <c r="C325" s="23" t="s">
        <v>83</v>
      </c>
      <c r="D325" s="24">
        <v>12</v>
      </c>
      <c r="E325" s="25">
        <v>7.9</v>
      </c>
      <c r="F325" s="2" t="s">
        <v>98</v>
      </c>
      <c r="G325" s="25">
        <v>47.4</v>
      </c>
      <c r="H325" s="59"/>
      <c r="I325" s="25">
        <f t="shared" si="18"/>
        <v>0</v>
      </c>
    </row>
    <row r="326" spans="1:9" s="18" customFormat="1" ht="15" customHeight="1">
      <c r="A326" s="18">
        <v>234</v>
      </c>
      <c r="B326" s="18" t="s">
        <v>350</v>
      </c>
      <c r="C326" s="48" t="s">
        <v>83</v>
      </c>
      <c r="D326" s="49">
        <v>9.99</v>
      </c>
      <c r="E326" s="50">
        <v>7.99</v>
      </c>
      <c r="F326" s="18" t="s">
        <v>98</v>
      </c>
      <c r="G326" s="50">
        <v>47.94</v>
      </c>
      <c r="H326" s="62"/>
      <c r="I326" s="50">
        <f t="shared" si="18"/>
        <v>0</v>
      </c>
    </row>
    <row r="327" spans="1:9" ht="15" customHeight="1">
      <c r="A327" s="2">
        <v>235</v>
      </c>
      <c r="B327" s="2" t="s">
        <v>351</v>
      </c>
      <c r="C327" s="23" t="s">
        <v>83</v>
      </c>
      <c r="D327" s="24">
        <v>27.5</v>
      </c>
      <c r="E327" s="25">
        <v>18.899999999999999</v>
      </c>
      <c r="F327" s="2" t="s">
        <v>102</v>
      </c>
      <c r="G327" s="25">
        <v>56.7</v>
      </c>
      <c r="H327" s="59"/>
      <c r="I327" s="25">
        <f t="shared" si="18"/>
        <v>0</v>
      </c>
    </row>
    <row r="328" spans="1:9" s="18" customFormat="1" ht="15" customHeight="1">
      <c r="A328" s="18">
        <v>237</v>
      </c>
      <c r="B328" s="18" t="s">
        <v>352</v>
      </c>
      <c r="C328" s="48" t="s">
        <v>79</v>
      </c>
      <c r="D328" s="49">
        <v>13.9</v>
      </c>
      <c r="E328" s="50">
        <v>7.99</v>
      </c>
      <c r="F328" s="18" t="s">
        <v>98</v>
      </c>
      <c r="G328" s="50">
        <v>47.94</v>
      </c>
      <c r="H328" s="62"/>
      <c r="I328" s="50">
        <f t="shared" si="18"/>
        <v>0</v>
      </c>
    </row>
    <row r="329" spans="1:9" ht="15" customHeight="1">
      <c r="A329" s="2">
        <v>238</v>
      </c>
      <c r="B329" s="2" t="s">
        <v>353</v>
      </c>
      <c r="C329" s="23" t="s">
        <v>79</v>
      </c>
      <c r="D329" s="24">
        <v>7.5</v>
      </c>
      <c r="E329" s="25">
        <v>3.99</v>
      </c>
      <c r="F329" s="2" t="s">
        <v>98</v>
      </c>
      <c r="G329" s="25">
        <v>23.94</v>
      </c>
      <c r="H329" s="59"/>
      <c r="I329" s="25">
        <f t="shared" si="18"/>
        <v>0</v>
      </c>
    </row>
    <row r="330" spans="1:9" s="18" customFormat="1" ht="15" customHeight="1">
      <c r="A330" s="18">
        <v>239</v>
      </c>
      <c r="B330" s="18" t="s">
        <v>354</v>
      </c>
      <c r="C330" s="48" t="s">
        <v>79</v>
      </c>
      <c r="D330" s="49">
        <v>9.9499999999999993</v>
      </c>
      <c r="E330" s="50">
        <v>5.9</v>
      </c>
      <c r="F330" s="18" t="s">
        <v>98</v>
      </c>
      <c r="G330" s="50">
        <v>35.4</v>
      </c>
      <c r="H330" s="62"/>
      <c r="I330" s="50">
        <f t="shared" si="18"/>
        <v>0</v>
      </c>
    </row>
    <row r="331" spans="1:9" ht="15" customHeight="1">
      <c r="A331" s="2">
        <v>240</v>
      </c>
      <c r="B331" s="2" t="s">
        <v>355</v>
      </c>
      <c r="C331" s="23" t="s">
        <v>79</v>
      </c>
      <c r="D331" s="24">
        <v>15.9</v>
      </c>
      <c r="E331" s="25">
        <v>9.9</v>
      </c>
      <c r="F331" s="2" t="s">
        <v>98</v>
      </c>
      <c r="G331" s="25">
        <v>59.4</v>
      </c>
      <c r="H331" s="59"/>
      <c r="I331" s="25">
        <f t="shared" si="18"/>
        <v>0</v>
      </c>
    </row>
    <row r="332" spans="1:9" s="18" customFormat="1" ht="15" customHeight="1">
      <c r="A332" s="18">
        <v>242</v>
      </c>
      <c r="B332" s="18" t="s">
        <v>356</v>
      </c>
      <c r="C332" s="48" t="s">
        <v>79</v>
      </c>
      <c r="D332" s="49">
        <v>23.9</v>
      </c>
      <c r="E332" s="50">
        <v>14.9</v>
      </c>
      <c r="F332" s="18" t="s">
        <v>98</v>
      </c>
      <c r="G332" s="50">
        <v>89.4</v>
      </c>
      <c r="H332" s="62"/>
      <c r="I332" s="50">
        <f t="shared" si="18"/>
        <v>0</v>
      </c>
    </row>
    <row r="333" spans="1:9" ht="15" customHeight="1">
      <c r="A333" s="2">
        <v>243</v>
      </c>
      <c r="B333" s="2" t="s">
        <v>357</v>
      </c>
      <c r="C333" s="23" t="s">
        <v>79</v>
      </c>
      <c r="D333" s="24">
        <v>21.9</v>
      </c>
      <c r="E333" s="25">
        <v>13.9</v>
      </c>
      <c r="F333" s="2" t="s">
        <v>98</v>
      </c>
      <c r="G333" s="25">
        <v>83.4</v>
      </c>
      <c r="H333" s="59"/>
      <c r="I333" s="25">
        <f t="shared" si="18"/>
        <v>0</v>
      </c>
    </row>
    <row r="334" spans="1:9" s="18" customFormat="1" ht="15" customHeight="1">
      <c r="A334" s="18">
        <v>244</v>
      </c>
      <c r="B334" s="18" t="s">
        <v>358</v>
      </c>
      <c r="C334" s="48" t="s">
        <v>79</v>
      </c>
      <c r="D334" s="49">
        <v>21.5</v>
      </c>
      <c r="E334" s="50">
        <v>14.9</v>
      </c>
      <c r="F334" s="18" t="s">
        <v>102</v>
      </c>
      <c r="G334" s="50">
        <v>44.7</v>
      </c>
      <c r="H334" s="62"/>
      <c r="I334" s="50">
        <f>G334*H334</f>
        <v>0</v>
      </c>
    </row>
    <row r="335" spans="1:9" ht="15" customHeight="1">
      <c r="A335" s="2">
        <v>245</v>
      </c>
      <c r="B335" s="2" t="s">
        <v>359</v>
      </c>
      <c r="C335" s="23" t="s">
        <v>79</v>
      </c>
      <c r="D335" s="24">
        <v>29</v>
      </c>
      <c r="E335" s="25">
        <v>16.899999999999999</v>
      </c>
      <c r="F335" s="2" t="s">
        <v>102</v>
      </c>
      <c r="G335" s="25">
        <v>50.7</v>
      </c>
      <c r="H335" s="59"/>
      <c r="I335" s="25">
        <f>G335*H335</f>
        <v>0</v>
      </c>
    </row>
    <row r="336" spans="1:9" s="18" customFormat="1" ht="15" customHeight="1">
      <c r="A336" s="18">
        <v>246</v>
      </c>
      <c r="B336" s="18" t="s">
        <v>360</v>
      </c>
      <c r="C336" s="48" t="s">
        <v>79</v>
      </c>
      <c r="D336" s="49">
        <v>27.9</v>
      </c>
      <c r="E336" s="50">
        <v>19.899999999999999</v>
      </c>
      <c r="F336" s="18" t="s">
        <v>102</v>
      </c>
      <c r="G336" s="50">
        <v>59.7</v>
      </c>
      <c r="H336" s="62"/>
      <c r="I336" s="50">
        <f>G336*H336</f>
        <v>0</v>
      </c>
    </row>
    <row r="337" spans="1:9" ht="15" customHeight="1">
      <c r="A337" s="2">
        <v>247</v>
      </c>
      <c r="B337" s="2" t="s">
        <v>361</v>
      </c>
      <c r="C337" s="23" t="s">
        <v>79</v>
      </c>
      <c r="D337" s="24">
        <v>37.5</v>
      </c>
      <c r="E337" s="25">
        <v>29.9</v>
      </c>
      <c r="F337" s="2" t="s">
        <v>102</v>
      </c>
      <c r="G337" s="25">
        <v>89.7</v>
      </c>
      <c r="H337" s="59"/>
      <c r="I337" s="25">
        <f>G337*H337</f>
        <v>0</v>
      </c>
    </row>
    <row r="338" spans="1:9" ht="15" customHeight="1">
      <c r="A338" s="29"/>
      <c r="B338" s="30" t="s">
        <v>209</v>
      </c>
      <c r="C338" s="31" t="s">
        <v>46</v>
      </c>
      <c r="D338" s="32" t="s">
        <v>62</v>
      </c>
      <c r="E338" s="32" t="s">
        <v>63</v>
      </c>
      <c r="F338" s="31" t="s">
        <v>49</v>
      </c>
      <c r="G338" s="32" t="s">
        <v>64</v>
      </c>
      <c r="H338" s="5" t="s">
        <v>65</v>
      </c>
      <c r="I338" s="32" t="s">
        <v>51</v>
      </c>
    </row>
    <row r="339" spans="1:9" s="17" customFormat="1" ht="15" customHeight="1">
      <c r="A339" s="17">
        <v>249</v>
      </c>
      <c r="B339" s="17" t="s">
        <v>362</v>
      </c>
      <c r="C339" s="33" t="s">
        <v>83</v>
      </c>
      <c r="D339" s="34">
        <v>21</v>
      </c>
      <c r="E339" s="35">
        <v>18.899999999999999</v>
      </c>
      <c r="F339" s="17" t="s">
        <v>98</v>
      </c>
      <c r="G339" s="35">
        <v>113.4</v>
      </c>
      <c r="H339" s="61"/>
      <c r="I339" s="35">
        <f t="shared" ref="I339:I345" si="19">G339*H339</f>
        <v>0</v>
      </c>
    </row>
    <row r="340" spans="1:9" ht="15" customHeight="1">
      <c r="A340" s="2">
        <v>250</v>
      </c>
      <c r="B340" s="2" t="s">
        <v>363</v>
      </c>
      <c r="C340" s="23" t="s">
        <v>74</v>
      </c>
      <c r="D340" s="24">
        <v>24</v>
      </c>
      <c r="E340" s="25">
        <v>21.9</v>
      </c>
      <c r="F340" s="2" t="s">
        <v>98</v>
      </c>
      <c r="G340" s="25">
        <v>131.4</v>
      </c>
      <c r="H340" s="59"/>
      <c r="I340" s="25">
        <f t="shared" si="19"/>
        <v>0</v>
      </c>
    </row>
    <row r="341" spans="1:9" s="17" customFormat="1" ht="15" customHeight="1">
      <c r="A341" s="17">
        <v>251</v>
      </c>
      <c r="B341" s="17" t="s">
        <v>364</v>
      </c>
      <c r="C341" s="33" t="s">
        <v>83</v>
      </c>
      <c r="D341" s="34">
        <v>26</v>
      </c>
      <c r="E341" s="35">
        <v>22.9</v>
      </c>
      <c r="F341" s="17" t="s">
        <v>98</v>
      </c>
      <c r="G341" s="35">
        <v>137.4</v>
      </c>
      <c r="H341" s="61"/>
      <c r="I341" s="35">
        <f t="shared" si="19"/>
        <v>0</v>
      </c>
    </row>
    <row r="342" spans="1:9" ht="15" customHeight="1">
      <c r="A342" s="2">
        <v>252</v>
      </c>
      <c r="B342" s="2" t="s">
        <v>12</v>
      </c>
      <c r="C342" s="23" t="s">
        <v>83</v>
      </c>
      <c r="D342" s="24">
        <v>13.9</v>
      </c>
      <c r="E342" s="25">
        <v>9.9</v>
      </c>
      <c r="F342" s="2" t="s">
        <v>98</v>
      </c>
      <c r="G342" s="25">
        <v>59.4</v>
      </c>
      <c r="H342" s="59"/>
      <c r="I342" s="25">
        <f t="shared" si="19"/>
        <v>0</v>
      </c>
    </row>
    <row r="343" spans="1:9" s="17" customFormat="1" ht="15" customHeight="1">
      <c r="A343" s="17">
        <v>254</v>
      </c>
      <c r="B343" s="17" t="s">
        <v>365</v>
      </c>
      <c r="C343" s="33" t="s">
        <v>74</v>
      </c>
      <c r="D343" s="34">
        <v>7.95</v>
      </c>
      <c r="E343" s="35">
        <v>5.99</v>
      </c>
      <c r="F343" s="17" t="s">
        <v>98</v>
      </c>
      <c r="G343" s="35">
        <v>35.94</v>
      </c>
      <c r="H343" s="61"/>
      <c r="I343" s="35">
        <f t="shared" si="19"/>
        <v>0</v>
      </c>
    </row>
    <row r="344" spans="1:9" ht="15" customHeight="1">
      <c r="A344" s="2">
        <v>255</v>
      </c>
      <c r="B344" s="2" t="s">
        <v>366</v>
      </c>
      <c r="C344" s="23" t="s">
        <v>83</v>
      </c>
      <c r="D344" s="24">
        <v>7.95</v>
      </c>
      <c r="E344" s="25">
        <v>5.99</v>
      </c>
      <c r="F344" s="2" t="s">
        <v>98</v>
      </c>
      <c r="G344" s="25">
        <v>35.94</v>
      </c>
      <c r="H344" s="59"/>
      <c r="I344" s="25">
        <f t="shared" si="19"/>
        <v>0</v>
      </c>
    </row>
    <row r="345" spans="1:9" s="17" customFormat="1" ht="15" customHeight="1">
      <c r="A345" s="17">
        <v>256</v>
      </c>
      <c r="B345" s="17" t="s">
        <v>367</v>
      </c>
      <c r="C345" s="33" t="s">
        <v>83</v>
      </c>
      <c r="D345" s="34">
        <v>8.9499999999999993</v>
      </c>
      <c r="E345" s="35">
        <v>5.99</v>
      </c>
      <c r="F345" s="17" t="s">
        <v>98</v>
      </c>
      <c r="G345" s="35">
        <v>35.94</v>
      </c>
      <c r="H345" s="61"/>
      <c r="I345" s="35">
        <f t="shared" si="19"/>
        <v>0</v>
      </c>
    </row>
    <row r="346" spans="1:9" ht="15" customHeight="1">
      <c r="A346" s="2">
        <v>257</v>
      </c>
      <c r="B346" s="2" t="s">
        <v>368</v>
      </c>
      <c r="C346" s="23" t="s">
        <v>369</v>
      </c>
      <c r="D346" s="24">
        <v>9.9</v>
      </c>
      <c r="E346" s="25">
        <v>5.99</v>
      </c>
      <c r="F346" s="2" t="s">
        <v>98</v>
      </c>
      <c r="G346" s="25">
        <f>E346*6</f>
        <v>35.94</v>
      </c>
      <c r="H346" s="59"/>
      <c r="I346" s="25">
        <f>G346*H346</f>
        <v>0</v>
      </c>
    </row>
    <row r="347" spans="1:9" s="17" customFormat="1" ht="15" customHeight="1">
      <c r="A347" s="17">
        <v>258</v>
      </c>
      <c r="B347" s="17" t="s">
        <v>370</v>
      </c>
      <c r="C347" s="33" t="s">
        <v>369</v>
      </c>
      <c r="D347" s="34">
        <v>9.9</v>
      </c>
      <c r="E347" s="35">
        <v>5.99</v>
      </c>
      <c r="F347" s="17" t="s">
        <v>98</v>
      </c>
      <c r="G347" s="35">
        <v>35.94</v>
      </c>
      <c r="H347" s="61"/>
      <c r="I347" s="35">
        <f>G347*H347</f>
        <v>0</v>
      </c>
    </row>
    <row r="348" spans="1:9" ht="15" customHeight="1">
      <c r="A348" s="2">
        <v>259</v>
      </c>
      <c r="B348" s="2" t="s">
        <v>371</v>
      </c>
      <c r="C348" s="23" t="s">
        <v>369</v>
      </c>
      <c r="D348" s="24">
        <v>9.9</v>
      </c>
      <c r="E348" s="25">
        <v>5.99</v>
      </c>
      <c r="F348" s="2" t="s">
        <v>98</v>
      </c>
      <c r="G348" s="25">
        <v>35.94</v>
      </c>
      <c r="H348" s="59"/>
      <c r="I348" s="25">
        <f>G348*H348</f>
        <v>0</v>
      </c>
    </row>
    <row r="349" spans="1:9" s="15" customFormat="1" ht="15" customHeight="1">
      <c r="A349" s="98" t="s">
        <v>67</v>
      </c>
      <c r="B349" s="99"/>
      <c r="C349" s="99"/>
      <c r="D349" s="99"/>
      <c r="E349" s="99"/>
      <c r="F349" s="99"/>
      <c r="G349" s="99"/>
      <c r="H349" s="99"/>
      <c r="I349" s="99"/>
    </row>
    <row r="350" spans="1:9" ht="15" customHeight="1">
      <c r="A350" s="29"/>
      <c r="B350" s="30" t="s">
        <v>42</v>
      </c>
      <c r="C350" s="31" t="s">
        <v>46</v>
      </c>
      <c r="D350" s="32" t="s">
        <v>62</v>
      </c>
      <c r="E350" s="32" t="s">
        <v>63</v>
      </c>
      <c r="F350" s="31" t="s">
        <v>49</v>
      </c>
      <c r="G350" s="32" t="s">
        <v>64</v>
      </c>
      <c r="H350" s="5" t="s">
        <v>65</v>
      </c>
      <c r="I350" s="32" t="s">
        <v>51</v>
      </c>
    </row>
    <row r="351" spans="1:9" s="17" customFormat="1" ht="15" customHeight="1">
      <c r="A351" s="17">
        <v>260</v>
      </c>
      <c r="B351" s="17" t="s">
        <v>372</v>
      </c>
      <c r="C351" s="33" t="s">
        <v>373</v>
      </c>
      <c r="D351" s="34">
        <v>29.9</v>
      </c>
      <c r="E351" s="35">
        <v>14.95</v>
      </c>
      <c r="F351" s="17" t="s">
        <v>374</v>
      </c>
      <c r="G351" s="35">
        <v>89.7</v>
      </c>
      <c r="H351" s="61"/>
      <c r="I351" s="35">
        <f>G351*H351</f>
        <v>0</v>
      </c>
    </row>
    <row r="352" spans="1:9" ht="15" customHeight="1">
      <c r="A352" s="2">
        <v>265</v>
      </c>
      <c r="B352" s="2" t="s">
        <v>375</v>
      </c>
      <c r="C352" s="23" t="s">
        <v>376</v>
      </c>
      <c r="D352" s="24">
        <v>35</v>
      </c>
      <c r="E352" s="25">
        <v>17.5</v>
      </c>
      <c r="F352" s="2" t="s">
        <v>374</v>
      </c>
      <c r="G352" s="25">
        <v>105</v>
      </c>
      <c r="H352" s="59"/>
      <c r="I352" s="25">
        <f>G352*H352</f>
        <v>0</v>
      </c>
    </row>
    <row r="353" spans="1:9" ht="15" customHeight="1">
      <c r="A353" s="63"/>
      <c r="B353" s="63" t="s">
        <v>383</v>
      </c>
      <c r="C353" s="64"/>
      <c r="D353" s="65"/>
      <c r="E353" s="65"/>
      <c r="F353" s="63"/>
      <c r="G353" s="65"/>
      <c r="H353" s="69"/>
      <c r="I353" s="65"/>
    </row>
    <row r="354" spans="1:9" s="18" customFormat="1" ht="15" customHeight="1">
      <c r="A354" s="18">
        <v>263</v>
      </c>
      <c r="B354" s="18" t="s">
        <v>377</v>
      </c>
      <c r="C354" s="48" t="s">
        <v>378</v>
      </c>
      <c r="D354" s="66" t="s">
        <v>379</v>
      </c>
      <c r="E354" s="50">
        <v>9.9</v>
      </c>
      <c r="F354" s="18" t="s">
        <v>380</v>
      </c>
      <c r="G354" s="50">
        <f>3*E354</f>
        <v>29.700000000000003</v>
      </c>
      <c r="H354" s="62"/>
      <c r="I354" s="50">
        <f>G354*H354</f>
        <v>0</v>
      </c>
    </row>
    <row r="355" spans="1:9" ht="15" customHeight="1">
      <c r="A355" s="2">
        <v>281</v>
      </c>
      <c r="B355" s="2" t="s">
        <v>381</v>
      </c>
      <c r="C355" s="23" t="s">
        <v>382</v>
      </c>
      <c r="D355" s="24">
        <v>14.99</v>
      </c>
      <c r="E355" s="25">
        <v>9.99</v>
      </c>
      <c r="F355" s="2" t="s">
        <v>380</v>
      </c>
      <c r="G355" s="25">
        <f>D355*2</f>
        <v>29.98</v>
      </c>
      <c r="H355" s="59"/>
      <c r="I355" s="25">
        <f>G355*H355</f>
        <v>0</v>
      </c>
    </row>
    <row r="356" spans="1:9" s="10" customFormat="1" ht="15" customHeight="1">
      <c r="A356" s="40"/>
      <c r="B356" s="41" t="s">
        <v>43</v>
      </c>
      <c r="C356" s="42" t="s">
        <v>46</v>
      </c>
      <c r="D356" s="43" t="s">
        <v>62</v>
      </c>
      <c r="E356" s="43" t="s">
        <v>63</v>
      </c>
      <c r="F356" s="42" t="s">
        <v>49</v>
      </c>
      <c r="G356" s="43" t="s">
        <v>64</v>
      </c>
      <c r="H356" s="9" t="s">
        <v>65</v>
      </c>
      <c r="I356" s="43" t="s">
        <v>51</v>
      </c>
    </row>
    <row r="357" spans="1:9" s="16" customFormat="1" ht="15" customHeight="1">
      <c r="A357" s="16">
        <v>261</v>
      </c>
      <c r="B357" s="16" t="s">
        <v>384</v>
      </c>
      <c r="C357" s="26" t="s">
        <v>373</v>
      </c>
      <c r="D357" s="28"/>
      <c r="E357" s="28">
        <v>29.9</v>
      </c>
      <c r="F357" s="16" t="s">
        <v>100</v>
      </c>
      <c r="G357" s="28">
        <v>29.9</v>
      </c>
      <c r="H357" s="60"/>
      <c r="I357" s="28">
        <f t="shared" ref="I357:I371" si="20">G357*H357</f>
        <v>0</v>
      </c>
    </row>
    <row r="358" spans="1:9" ht="15" customHeight="1">
      <c r="A358" s="2">
        <v>262</v>
      </c>
      <c r="B358" s="2" t="s">
        <v>385</v>
      </c>
      <c r="C358" s="23" t="s">
        <v>386</v>
      </c>
      <c r="D358" s="24">
        <v>45</v>
      </c>
      <c r="E358" s="25">
        <v>39.9</v>
      </c>
      <c r="F358" s="2" t="s">
        <v>100</v>
      </c>
      <c r="G358" s="25">
        <v>39.9</v>
      </c>
      <c r="H358" s="59"/>
      <c r="I358" s="25">
        <f t="shared" si="20"/>
        <v>0</v>
      </c>
    </row>
    <row r="359" spans="1:9" s="16" customFormat="1" ht="15" customHeight="1">
      <c r="A359" s="16">
        <v>264</v>
      </c>
      <c r="B359" s="16" t="s">
        <v>387</v>
      </c>
      <c r="C359" s="26" t="s">
        <v>378</v>
      </c>
      <c r="D359" s="27">
        <v>50</v>
      </c>
      <c r="E359" s="28">
        <v>44.9</v>
      </c>
      <c r="F359" s="16" t="s">
        <v>100</v>
      </c>
      <c r="G359" s="28">
        <v>44.9</v>
      </c>
      <c r="H359" s="60"/>
      <c r="I359" s="28">
        <f t="shared" si="20"/>
        <v>0</v>
      </c>
    </row>
    <row r="360" spans="1:9" ht="15" customHeight="1">
      <c r="A360" s="2">
        <v>266</v>
      </c>
      <c r="B360" s="2" t="s">
        <v>388</v>
      </c>
      <c r="C360" s="23" t="s">
        <v>376</v>
      </c>
      <c r="D360" s="24"/>
      <c r="E360" s="25">
        <v>35</v>
      </c>
      <c r="F360" s="2" t="s">
        <v>100</v>
      </c>
      <c r="G360" s="25">
        <v>35</v>
      </c>
      <c r="H360" s="59"/>
      <c r="I360" s="25">
        <f t="shared" si="20"/>
        <v>0</v>
      </c>
    </row>
    <row r="361" spans="1:9" s="16" customFormat="1" ht="15" customHeight="1">
      <c r="A361" s="16">
        <v>267</v>
      </c>
      <c r="B361" s="16" t="s">
        <v>389</v>
      </c>
      <c r="C361" s="26" t="s">
        <v>376</v>
      </c>
      <c r="D361" s="27"/>
      <c r="E361" s="28">
        <v>38.9</v>
      </c>
      <c r="F361" s="16" t="s">
        <v>100</v>
      </c>
      <c r="G361" s="28">
        <v>38.9</v>
      </c>
      <c r="H361" s="60"/>
      <c r="I361" s="28">
        <f t="shared" si="20"/>
        <v>0</v>
      </c>
    </row>
    <row r="362" spans="1:9" ht="15" customHeight="1">
      <c r="A362" s="2">
        <v>268</v>
      </c>
      <c r="B362" s="2" t="s">
        <v>390</v>
      </c>
      <c r="C362" s="23" t="s">
        <v>376</v>
      </c>
      <c r="D362" s="24"/>
      <c r="E362" s="25">
        <v>39.9</v>
      </c>
      <c r="F362" s="2" t="s">
        <v>100</v>
      </c>
      <c r="G362" s="25">
        <v>39.9</v>
      </c>
      <c r="H362" s="59"/>
      <c r="I362" s="25">
        <f t="shared" si="20"/>
        <v>0</v>
      </c>
    </row>
    <row r="363" spans="1:9" s="16" customFormat="1" ht="15" customHeight="1">
      <c r="A363" s="16">
        <v>269</v>
      </c>
      <c r="B363" s="16" t="s">
        <v>391</v>
      </c>
      <c r="C363" s="26" t="s">
        <v>376</v>
      </c>
      <c r="D363" s="27"/>
      <c r="E363" s="28">
        <v>99</v>
      </c>
      <c r="F363" s="16" t="s">
        <v>100</v>
      </c>
      <c r="G363" s="28">
        <v>99</v>
      </c>
      <c r="H363" s="60"/>
      <c r="I363" s="28">
        <f t="shared" si="20"/>
        <v>0</v>
      </c>
    </row>
    <row r="364" spans="1:9" ht="15" customHeight="1">
      <c r="A364" s="2">
        <v>270</v>
      </c>
      <c r="B364" s="2" t="s">
        <v>392</v>
      </c>
      <c r="C364" s="23" t="s">
        <v>382</v>
      </c>
      <c r="D364" s="24">
        <v>25.9</v>
      </c>
      <c r="E364" s="25">
        <v>22</v>
      </c>
      <c r="F364" s="2" t="s">
        <v>100</v>
      </c>
      <c r="G364" s="25">
        <v>22</v>
      </c>
      <c r="H364" s="59"/>
      <c r="I364" s="25">
        <f t="shared" si="20"/>
        <v>0</v>
      </c>
    </row>
    <row r="365" spans="1:9" s="16" customFormat="1" ht="15" customHeight="1">
      <c r="A365" s="16">
        <v>271</v>
      </c>
      <c r="B365" s="16" t="s">
        <v>393</v>
      </c>
      <c r="C365" s="26" t="s">
        <v>382</v>
      </c>
      <c r="D365" s="27">
        <v>30.9</v>
      </c>
      <c r="E365" s="28">
        <v>26</v>
      </c>
      <c r="F365" s="16" t="s">
        <v>100</v>
      </c>
      <c r="G365" s="28">
        <v>26</v>
      </c>
      <c r="H365" s="60"/>
      <c r="I365" s="28">
        <f t="shared" si="20"/>
        <v>0</v>
      </c>
    </row>
    <row r="366" spans="1:9" ht="15" customHeight="1">
      <c r="A366" s="2">
        <v>272</v>
      </c>
      <c r="B366" s="2" t="s">
        <v>394</v>
      </c>
      <c r="C366" s="23" t="s">
        <v>382</v>
      </c>
      <c r="D366" s="24">
        <v>24.9</v>
      </c>
      <c r="E366" s="25">
        <v>19.899999999999999</v>
      </c>
      <c r="F366" s="2" t="s">
        <v>100</v>
      </c>
      <c r="G366" s="25">
        <v>19.899999999999999</v>
      </c>
      <c r="H366" s="59"/>
      <c r="I366" s="25">
        <f t="shared" si="20"/>
        <v>0</v>
      </c>
    </row>
    <row r="367" spans="1:9" s="16" customFormat="1" ht="15" customHeight="1">
      <c r="A367" s="16">
        <v>273</v>
      </c>
      <c r="B367" s="16" t="s">
        <v>395</v>
      </c>
      <c r="C367" s="26" t="s">
        <v>382</v>
      </c>
      <c r="D367" s="27">
        <v>29.9</v>
      </c>
      <c r="E367" s="28">
        <v>24.9</v>
      </c>
      <c r="F367" s="16" t="s">
        <v>100</v>
      </c>
      <c r="G367" s="28">
        <v>24.9</v>
      </c>
      <c r="H367" s="60"/>
      <c r="I367" s="28">
        <f t="shared" si="20"/>
        <v>0</v>
      </c>
    </row>
    <row r="368" spans="1:9" ht="15" customHeight="1">
      <c r="A368" s="2">
        <v>274</v>
      </c>
      <c r="B368" s="2" t="s">
        <v>396</v>
      </c>
      <c r="C368" s="23" t="s">
        <v>382</v>
      </c>
      <c r="D368" s="24">
        <v>29.9</v>
      </c>
      <c r="E368" s="25">
        <v>24.9</v>
      </c>
      <c r="F368" s="2" t="s">
        <v>100</v>
      </c>
      <c r="G368" s="25">
        <v>24.9</v>
      </c>
      <c r="H368" s="59"/>
      <c r="I368" s="25">
        <f t="shared" si="20"/>
        <v>0</v>
      </c>
    </row>
    <row r="369" spans="1:9" s="16" customFormat="1" ht="15" customHeight="1">
      <c r="A369" s="16">
        <v>275</v>
      </c>
      <c r="B369" s="16" t="s">
        <v>397</v>
      </c>
      <c r="C369" s="26" t="s">
        <v>382</v>
      </c>
      <c r="D369" s="27">
        <v>84.7</v>
      </c>
      <c r="E369" s="28">
        <v>59.9</v>
      </c>
      <c r="F369" s="16" t="s">
        <v>380</v>
      </c>
      <c r="G369" s="28">
        <v>59.9</v>
      </c>
      <c r="H369" s="60"/>
      <c r="I369" s="28">
        <f t="shared" si="20"/>
        <v>0</v>
      </c>
    </row>
    <row r="370" spans="1:9" ht="15" customHeight="1">
      <c r="A370" s="2">
        <v>276</v>
      </c>
      <c r="B370" s="2" t="s">
        <v>398</v>
      </c>
      <c r="C370" s="23" t="s">
        <v>399</v>
      </c>
      <c r="D370" s="24">
        <v>35</v>
      </c>
      <c r="E370" s="25">
        <v>29.9</v>
      </c>
      <c r="F370" s="2" t="s">
        <v>100</v>
      </c>
      <c r="G370" s="25">
        <v>29.9</v>
      </c>
      <c r="H370" s="59"/>
      <c r="I370" s="25">
        <f t="shared" si="20"/>
        <v>0</v>
      </c>
    </row>
    <row r="371" spans="1:9" s="16" customFormat="1" ht="15" customHeight="1">
      <c r="A371" s="16">
        <v>277</v>
      </c>
      <c r="B371" s="16" t="s">
        <v>400</v>
      </c>
      <c r="C371" s="26" t="s">
        <v>399</v>
      </c>
      <c r="D371" s="27">
        <v>40</v>
      </c>
      <c r="E371" s="28">
        <v>38</v>
      </c>
      <c r="F371" s="16" t="s">
        <v>100</v>
      </c>
      <c r="G371" s="28">
        <v>38</v>
      </c>
      <c r="H371" s="60"/>
      <c r="I371" s="28">
        <f t="shared" si="20"/>
        <v>0</v>
      </c>
    </row>
    <row r="372" spans="1:9" ht="15" customHeight="1">
      <c r="A372" s="2">
        <v>278</v>
      </c>
      <c r="B372" s="2" t="s">
        <v>401</v>
      </c>
      <c r="C372" s="23" t="s">
        <v>402</v>
      </c>
      <c r="D372" s="24">
        <v>1.9</v>
      </c>
      <c r="E372" s="25">
        <v>1.45</v>
      </c>
      <c r="F372" s="2" t="s">
        <v>403</v>
      </c>
      <c r="G372" s="25">
        <f>24*E372</f>
        <v>34.799999999999997</v>
      </c>
      <c r="H372" s="59"/>
      <c r="I372" s="25">
        <f>H372*G372</f>
        <v>0</v>
      </c>
    </row>
    <row r="373" spans="1:9" s="16" customFormat="1" ht="15" customHeight="1">
      <c r="A373" s="16">
        <v>279</v>
      </c>
      <c r="B373" s="16" t="s">
        <v>404</v>
      </c>
      <c r="C373" s="26" t="s">
        <v>402</v>
      </c>
      <c r="D373" s="27">
        <v>1.9</v>
      </c>
      <c r="E373" s="28">
        <v>1.5</v>
      </c>
      <c r="F373" s="16" t="s">
        <v>403</v>
      </c>
      <c r="G373" s="28">
        <f>24*E373</f>
        <v>36</v>
      </c>
      <c r="H373" s="60"/>
      <c r="I373" s="28">
        <f>H373*G373</f>
        <v>0</v>
      </c>
    </row>
    <row r="374" spans="1:9" ht="15" customHeight="1">
      <c r="A374" s="2">
        <v>280</v>
      </c>
      <c r="B374" s="2" t="s">
        <v>405</v>
      </c>
      <c r="C374" s="23" t="s">
        <v>402</v>
      </c>
      <c r="D374" s="24">
        <v>1.9</v>
      </c>
      <c r="E374" s="25">
        <v>1.5</v>
      </c>
      <c r="F374" s="2" t="s">
        <v>403</v>
      </c>
      <c r="G374" s="25">
        <f>24*E374</f>
        <v>36</v>
      </c>
      <c r="H374" s="59"/>
      <c r="I374" s="25">
        <f>H374*G374</f>
        <v>0</v>
      </c>
    </row>
    <row r="375" spans="1:9" s="16" customFormat="1" ht="15" customHeight="1">
      <c r="A375" s="16">
        <v>282</v>
      </c>
      <c r="B375" s="16" t="s">
        <v>406</v>
      </c>
      <c r="C375" s="26" t="s">
        <v>369</v>
      </c>
      <c r="D375" s="27">
        <v>14.99</v>
      </c>
      <c r="E375" s="28">
        <v>11.5</v>
      </c>
      <c r="F375" s="16" t="s">
        <v>100</v>
      </c>
      <c r="G375" s="28">
        <v>11.5</v>
      </c>
      <c r="H375" s="60"/>
      <c r="I375" s="28">
        <f>G375*H375</f>
        <v>0</v>
      </c>
    </row>
    <row r="376" spans="1:9" s="7" customFormat="1" ht="15" customHeight="1">
      <c r="A376" s="97" t="s">
        <v>66</v>
      </c>
      <c r="B376" s="97"/>
      <c r="C376" s="97"/>
      <c r="D376" s="97"/>
      <c r="E376" s="97"/>
      <c r="F376" s="97"/>
      <c r="G376" s="97"/>
      <c r="H376" s="97"/>
      <c r="I376" s="97"/>
    </row>
    <row r="377" spans="1:9" ht="15" customHeight="1">
      <c r="A377" s="29"/>
      <c r="B377" s="30" t="s">
        <v>31</v>
      </c>
      <c r="C377" s="31" t="s">
        <v>46</v>
      </c>
      <c r="D377" s="32" t="s">
        <v>62</v>
      </c>
      <c r="E377" s="32" t="s">
        <v>63</v>
      </c>
      <c r="F377" s="31" t="s">
        <v>49</v>
      </c>
      <c r="G377" s="32" t="s">
        <v>64</v>
      </c>
      <c r="H377" s="5" t="s">
        <v>65</v>
      </c>
      <c r="I377" s="32" t="s">
        <v>51</v>
      </c>
    </row>
    <row r="378" spans="1:9" ht="15" customHeight="1">
      <c r="A378" s="73">
        <v>283</v>
      </c>
      <c r="B378" s="2" t="s">
        <v>407</v>
      </c>
      <c r="C378" s="23" t="s">
        <v>408</v>
      </c>
      <c r="D378" s="24">
        <v>3.3</v>
      </c>
      <c r="E378" s="25">
        <v>1.1000000000000001</v>
      </c>
      <c r="F378" s="73" t="s">
        <v>409</v>
      </c>
      <c r="G378" s="75">
        <v>39.6</v>
      </c>
      <c r="H378" s="76"/>
      <c r="I378" s="75">
        <f>G378*H378</f>
        <v>0</v>
      </c>
    </row>
    <row r="379" spans="1:9" ht="15" customHeight="1">
      <c r="A379" s="73"/>
      <c r="B379" s="2" t="s">
        <v>410</v>
      </c>
      <c r="C379" s="23" t="s">
        <v>32</v>
      </c>
      <c r="D379" s="24">
        <v>3.3</v>
      </c>
      <c r="E379" s="25">
        <v>1.1000000000000001</v>
      </c>
      <c r="F379" s="73"/>
      <c r="G379" s="75"/>
      <c r="H379" s="76"/>
      <c r="I379" s="75"/>
    </row>
    <row r="380" spans="1:9" ht="15" customHeight="1">
      <c r="A380" s="73"/>
      <c r="B380" s="2" t="s">
        <v>411</v>
      </c>
      <c r="C380" s="23" t="s">
        <v>412</v>
      </c>
      <c r="D380" s="24">
        <v>3.3</v>
      </c>
      <c r="E380" s="25">
        <v>1.1000000000000001</v>
      </c>
      <c r="F380" s="73"/>
      <c r="G380" s="75"/>
      <c r="H380" s="76"/>
      <c r="I380" s="75"/>
    </row>
    <row r="381" spans="1:9" ht="15" customHeight="1">
      <c r="A381" s="113">
        <v>291</v>
      </c>
      <c r="B381" s="17" t="s">
        <v>413</v>
      </c>
      <c r="C381" s="33" t="s">
        <v>408</v>
      </c>
      <c r="D381" s="34">
        <v>3.57</v>
      </c>
      <c r="E381" s="35">
        <v>1.19</v>
      </c>
      <c r="F381" s="113" t="s">
        <v>409</v>
      </c>
      <c r="G381" s="114">
        <v>42.84</v>
      </c>
      <c r="H381" s="115"/>
      <c r="I381" s="114">
        <f>G381*H381</f>
        <v>0</v>
      </c>
    </row>
    <row r="382" spans="1:9" ht="15" customHeight="1">
      <c r="A382" s="113"/>
      <c r="B382" s="17" t="s">
        <v>414</v>
      </c>
      <c r="C382" s="33" t="s">
        <v>415</v>
      </c>
      <c r="D382" s="34">
        <v>3.57</v>
      </c>
      <c r="E382" s="35">
        <v>1.19</v>
      </c>
      <c r="F382" s="113"/>
      <c r="G382" s="114"/>
      <c r="H382" s="115"/>
      <c r="I382" s="114"/>
    </row>
    <row r="383" spans="1:9" ht="15" customHeight="1">
      <c r="A383" s="113"/>
      <c r="B383" s="17" t="s">
        <v>416</v>
      </c>
      <c r="C383" s="33" t="s">
        <v>32</v>
      </c>
      <c r="D383" s="34">
        <v>3.57</v>
      </c>
      <c r="E383" s="35">
        <v>1.19</v>
      </c>
      <c r="F383" s="113"/>
      <c r="G383" s="114"/>
      <c r="H383" s="115"/>
      <c r="I383" s="114"/>
    </row>
    <row r="384" spans="1:9" ht="15" customHeight="1">
      <c r="A384" s="2">
        <v>329</v>
      </c>
      <c r="B384" s="2" t="s">
        <v>417</v>
      </c>
      <c r="C384" s="23" t="s">
        <v>408</v>
      </c>
      <c r="D384" s="24">
        <v>3.87</v>
      </c>
      <c r="E384" s="25">
        <v>1.29</v>
      </c>
      <c r="F384" s="2" t="s">
        <v>409</v>
      </c>
      <c r="G384" s="25">
        <v>46.44</v>
      </c>
      <c r="H384" s="59"/>
      <c r="I384" s="25">
        <f>G384*H384</f>
        <v>0</v>
      </c>
    </row>
    <row r="385" spans="1:9" s="14" customFormat="1" ht="15" customHeight="1">
      <c r="A385" s="57"/>
      <c r="B385" s="52" t="s">
        <v>33</v>
      </c>
      <c r="C385" s="55" t="s">
        <v>46</v>
      </c>
      <c r="D385" s="54" t="s">
        <v>62</v>
      </c>
      <c r="E385" s="54" t="s">
        <v>63</v>
      </c>
      <c r="F385" s="55" t="s">
        <v>49</v>
      </c>
      <c r="G385" s="54" t="s">
        <v>64</v>
      </c>
      <c r="H385" s="13" t="s">
        <v>65</v>
      </c>
      <c r="I385" s="54" t="s">
        <v>51</v>
      </c>
    </row>
    <row r="386" spans="1:9" s="18" customFormat="1" ht="15" customHeight="1">
      <c r="A386" s="18">
        <v>299</v>
      </c>
      <c r="B386" s="18" t="s">
        <v>418</v>
      </c>
      <c r="C386" s="48" t="s">
        <v>412</v>
      </c>
      <c r="D386" s="49">
        <v>2.58</v>
      </c>
      <c r="E386" s="50">
        <v>1.29</v>
      </c>
      <c r="F386" s="18" t="s">
        <v>419</v>
      </c>
      <c r="G386" s="50">
        <v>30.96</v>
      </c>
      <c r="H386" s="62"/>
      <c r="I386" s="50">
        <f t="shared" ref="I386:I393" si="21">G386*H386</f>
        <v>0</v>
      </c>
    </row>
    <row r="387" spans="1:9" ht="15" customHeight="1">
      <c r="A387" s="2">
        <v>300</v>
      </c>
      <c r="B387" s="2" t="s">
        <v>38</v>
      </c>
      <c r="C387" s="23" t="s">
        <v>415</v>
      </c>
      <c r="D387" s="24">
        <v>2.78</v>
      </c>
      <c r="E387" s="25">
        <v>1.39</v>
      </c>
      <c r="F387" s="2" t="s">
        <v>419</v>
      </c>
      <c r="G387" s="25">
        <v>33.36</v>
      </c>
      <c r="H387" s="59"/>
      <c r="I387" s="25">
        <f t="shared" si="21"/>
        <v>0</v>
      </c>
    </row>
    <row r="388" spans="1:9" s="18" customFormat="1" ht="15" customHeight="1">
      <c r="A388" s="18">
        <v>308</v>
      </c>
      <c r="B388" s="18" t="s">
        <v>420</v>
      </c>
      <c r="C388" s="48" t="s">
        <v>408</v>
      </c>
      <c r="D388" s="49">
        <v>3.38</v>
      </c>
      <c r="E388" s="50">
        <v>1.69</v>
      </c>
      <c r="F388" s="18" t="s">
        <v>419</v>
      </c>
      <c r="G388" s="50">
        <v>40.56</v>
      </c>
      <c r="H388" s="62"/>
      <c r="I388" s="50">
        <f t="shared" si="21"/>
        <v>0</v>
      </c>
    </row>
    <row r="389" spans="1:9" ht="15" customHeight="1">
      <c r="A389" s="2">
        <v>310</v>
      </c>
      <c r="B389" s="2" t="s">
        <v>34</v>
      </c>
      <c r="C389" s="23" t="s">
        <v>421</v>
      </c>
      <c r="D389" s="24">
        <v>2.5</v>
      </c>
      <c r="E389" s="25">
        <v>1.25</v>
      </c>
      <c r="F389" s="2" t="s">
        <v>419</v>
      </c>
      <c r="G389" s="25">
        <v>30</v>
      </c>
      <c r="H389" s="59"/>
      <c r="I389" s="25">
        <f t="shared" si="21"/>
        <v>0</v>
      </c>
    </row>
    <row r="390" spans="1:9" s="18" customFormat="1" ht="15" customHeight="1">
      <c r="A390" s="18">
        <v>317</v>
      </c>
      <c r="B390" s="18" t="s">
        <v>422</v>
      </c>
      <c r="C390" s="48" t="s">
        <v>412</v>
      </c>
      <c r="D390" s="49">
        <v>3.38</v>
      </c>
      <c r="E390" s="50">
        <v>1.69</v>
      </c>
      <c r="F390" s="18" t="s">
        <v>419</v>
      </c>
      <c r="G390" s="50">
        <v>40.56</v>
      </c>
      <c r="H390" s="62"/>
      <c r="I390" s="50">
        <f t="shared" si="21"/>
        <v>0</v>
      </c>
    </row>
    <row r="391" spans="1:9" ht="15" customHeight="1">
      <c r="A391" s="2">
        <v>318</v>
      </c>
      <c r="B391" s="2" t="s">
        <v>39</v>
      </c>
      <c r="C391" s="23" t="s">
        <v>415</v>
      </c>
      <c r="D391" s="24">
        <v>3.59</v>
      </c>
      <c r="E391" s="25">
        <v>1.79</v>
      </c>
      <c r="F391" s="2" t="s">
        <v>419</v>
      </c>
      <c r="G391" s="25">
        <v>42.96</v>
      </c>
      <c r="H391" s="59"/>
      <c r="I391" s="25">
        <f t="shared" si="21"/>
        <v>0</v>
      </c>
    </row>
    <row r="392" spans="1:9" s="18" customFormat="1" ht="15" customHeight="1">
      <c r="A392" s="18">
        <v>319</v>
      </c>
      <c r="B392" s="18" t="s">
        <v>423</v>
      </c>
      <c r="C392" s="48" t="s">
        <v>424</v>
      </c>
      <c r="D392" s="49">
        <v>3.58</v>
      </c>
      <c r="E392" s="50">
        <v>1.89</v>
      </c>
      <c r="F392" s="18" t="s">
        <v>419</v>
      </c>
      <c r="G392" s="50">
        <v>45.36</v>
      </c>
      <c r="H392" s="62"/>
      <c r="I392" s="50">
        <f t="shared" si="21"/>
        <v>0</v>
      </c>
    </row>
    <row r="393" spans="1:9" ht="15" customHeight="1">
      <c r="A393" s="2">
        <v>323</v>
      </c>
      <c r="B393" s="2" t="s">
        <v>425</v>
      </c>
      <c r="C393" s="23" t="s">
        <v>408</v>
      </c>
      <c r="D393" s="24">
        <v>3.58</v>
      </c>
      <c r="E393" s="25">
        <v>1.79</v>
      </c>
      <c r="F393" s="2" t="s">
        <v>419</v>
      </c>
      <c r="G393" s="25">
        <v>42.96</v>
      </c>
      <c r="H393" s="59"/>
      <c r="I393" s="25">
        <f t="shared" si="21"/>
        <v>0</v>
      </c>
    </row>
    <row r="394" spans="1:9" ht="15" customHeight="1">
      <c r="A394" s="29"/>
      <c r="B394" s="30" t="s">
        <v>37</v>
      </c>
      <c r="C394" s="31" t="s">
        <v>46</v>
      </c>
      <c r="D394" s="32" t="s">
        <v>62</v>
      </c>
      <c r="E394" s="32" t="s">
        <v>63</v>
      </c>
      <c r="F394" s="31" t="s">
        <v>49</v>
      </c>
      <c r="G394" s="32" t="s">
        <v>64</v>
      </c>
      <c r="H394" s="5" t="s">
        <v>65</v>
      </c>
      <c r="I394" s="32" t="s">
        <v>51</v>
      </c>
    </row>
    <row r="395" spans="1:9" ht="15" customHeight="1">
      <c r="A395" s="113">
        <v>290</v>
      </c>
      <c r="B395" s="17" t="s">
        <v>432</v>
      </c>
      <c r="C395" s="33" t="s">
        <v>415</v>
      </c>
      <c r="D395" s="34">
        <v>2.78</v>
      </c>
      <c r="E395" s="35">
        <v>1.69</v>
      </c>
      <c r="F395" s="113" t="s">
        <v>419</v>
      </c>
      <c r="G395" s="114">
        <v>40.56</v>
      </c>
      <c r="H395" s="115"/>
      <c r="I395" s="114">
        <f>G395*H395</f>
        <v>0</v>
      </c>
    </row>
    <row r="396" spans="1:9" ht="15" customHeight="1">
      <c r="A396" s="113"/>
      <c r="B396" s="17" t="s">
        <v>433</v>
      </c>
      <c r="C396" s="33" t="s">
        <v>32</v>
      </c>
      <c r="D396" s="34">
        <v>4</v>
      </c>
      <c r="E396" s="35">
        <v>1.69</v>
      </c>
      <c r="F396" s="113"/>
      <c r="G396" s="114"/>
      <c r="H396" s="115"/>
      <c r="I396" s="114"/>
    </row>
    <row r="397" spans="1:9" ht="15" customHeight="1">
      <c r="A397" s="73">
        <v>309</v>
      </c>
      <c r="B397" s="2" t="s">
        <v>434</v>
      </c>
      <c r="C397" s="23" t="s">
        <v>421</v>
      </c>
      <c r="D397" s="24">
        <v>3.58</v>
      </c>
      <c r="E397" s="25">
        <v>1.59</v>
      </c>
      <c r="F397" s="73" t="s">
        <v>419</v>
      </c>
      <c r="G397" s="75">
        <v>38.159999999999997</v>
      </c>
      <c r="H397" s="76"/>
      <c r="I397" s="75">
        <f>G397*H397</f>
        <v>0</v>
      </c>
    </row>
    <row r="398" spans="1:9" ht="15" customHeight="1">
      <c r="A398" s="73"/>
      <c r="B398" s="2" t="s">
        <v>435</v>
      </c>
      <c r="C398" s="23" t="s">
        <v>412</v>
      </c>
      <c r="D398" s="24">
        <v>3.47</v>
      </c>
      <c r="E398" s="25">
        <v>1.59</v>
      </c>
      <c r="F398" s="73"/>
      <c r="G398" s="75"/>
      <c r="H398" s="76"/>
      <c r="I398" s="75"/>
    </row>
    <row r="399" spans="1:9" ht="15" customHeight="1">
      <c r="A399" s="113">
        <v>316</v>
      </c>
      <c r="B399" s="17" t="s">
        <v>436</v>
      </c>
      <c r="C399" s="33" t="s">
        <v>32</v>
      </c>
      <c r="D399" s="34">
        <v>2.98</v>
      </c>
      <c r="E399" s="35">
        <v>1.69</v>
      </c>
      <c r="F399" s="113" t="s">
        <v>419</v>
      </c>
      <c r="G399" s="114">
        <v>40.56</v>
      </c>
      <c r="H399" s="115"/>
      <c r="I399" s="114">
        <f>G399*H399</f>
        <v>0</v>
      </c>
    </row>
    <row r="400" spans="1:9" ht="15" customHeight="1">
      <c r="A400" s="113"/>
      <c r="B400" s="17" t="s">
        <v>437</v>
      </c>
      <c r="C400" s="33" t="s">
        <v>421</v>
      </c>
      <c r="D400" s="34">
        <v>3.18</v>
      </c>
      <c r="E400" s="35">
        <v>1.69</v>
      </c>
      <c r="F400" s="113"/>
      <c r="G400" s="114"/>
      <c r="H400" s="115"/>
      <c r="I400" s="114"/>
    </row>
    <row r="401" spans="1:9" s="14" customFormat="1" ht="15" customHeight="1">
      <c r="A401" s="57"/>
      <c r="B401" s="52" t="s">
        <v>426</v>
      </c>
      <c r="C401" s="55" t="s">
        <v>46</v>
      </c>
      <c r="D401" s="54" t="s">
        <v>62</v>
      </c>
      <c r="E401" s="54" t="s">
        <v>63</v>
      </c>
      <c r="F401" s="55" t="s">
        <v>49</v>
      </c>
      <c r="G401" s="54" t="s">
        <v>64</v>
      </c>
      <c r="H401" s="13" t="s">
        <v>65</v>
      </c>
      <c r="I401" s="54" t="s">
        <v>51</v>
      </c>
    </row>
    <row r="402" spans="1:9" ht="15" customHeight="1">
      <c r="A402" s="73">
        <v>298</v>
      </c>
      <c r="B402" s="2" t="s">
        <v>438</v>
      </c>
      <c r="C402" s="23" t="s">
        <v>32</v>
      </c>
      <c r="D402" s="24">
        <v>2.58</v>
      </c>
      <c r="E402" s="25">
        <v>1.69</v>
      </c>
      <c r="F402" s="73" t="s">
        <v>439</v>
      </c>
      <c r="G402" s="75">
        <v>67.599999999999994</v>
      </c>
      <c r="H402" s="76"/>
      <c r="I402" s="75">
        <f>G402*H402</f>
        <v>0</v>
      </c>
    </row>
    <row r="403" spans="1:9" ht="15" customHeight="1">
      <c r="A403" s="73"/>
      <c r="B403" s="2" t="s">
        <v>440</v>
      </c>
      <c r="C403" s="23" t="s">
        <v>408</v>
      </c>
      <c r="D403" s="24">
        <v>2.99</v>
      </c>
      <c r="E403" s="25">
        <v>1.69</v>
      </c>
      <c r="F403" s="73"/>
      <c r="G403" s="75"/>
      <c r="H403" s="76"/>
      <c r="I403" s="75"/>
    </row>
    <row r="404" spans="1:9" ht="15" customHeight="1">
      <c r="A404" s="29"/>
      <c r="B404" s="30" t="s">
        <v>427</v>
      </c>
      <c r="C404" s="31" t="s">
        <v>46</v>
      </c>
      <c r="D404" s="32" t="s">
        <v>62</v>
      </c>
      <c r="E404" s="32" t="s">
        <v>63</v>
      </c>
      <c r="F404" s="31" t="s">
        <v>49</v>
      </c>
      <c r="G404" s="32" t="s">
        <v>64</v>
      </c>
      <c r="H404" s="5" t="s">
        <v>65</v>
      </c>
      <c r="I404" s="32" t="s">
        <v>51</v>
      </c>
    </row>
    <row r="405" spans="1:9" s="17" customFormat="1" ht="15" customHeight="1">
      <c r="A405" s="17">
        <v>284</v>
      </c>
      <c r="B405" s="17" t="s">
        <v>441</v>
      </c>
      <c r="C405" s="33" t="s">
        <v>408</v>
      </c>
      <c r="D405" s="34">
        <v>3.3</v>
      </c>
      <c r="E405" s="35">
        <v>1.59</v>
      </c>
      <c r="F405" s="17" t="s">
        <v>442</v>
      </c>
      <c r="G405" s="35">
        <v>19.079999999999998</v>
      </c>
      <c r="H405" s="61"/>
      <c r="I405" s="35">
        <f t="shared" ref="I405:I410" si="22">G405*H405</f>
        <v>0</v>
      </c>
    </row>
    <row r="406" spans="1:9" ht="15" customHeight="1">
      <c r="A406" s="2">
        <v>285</v>
      </c>
      <c r="B406" s="2" t="s">
        <v>443</v>
      </c>
      <c r="C406" s="23" t="s">
        <v>408</v>
      </c>
      <c r="D406" s="24">
        <v>3.5</v>
      </c>
      <c r="E406" s="25">
        <v>1.69</v>
      </c>
      <c r="F406" s="2" t="s">
        <v>442</v>
      </c>
      <c r="G406" s="25">
        <v>20.28</v>
      </c>
      <c r="H406" s="59"/>
      <c r="I406" s="25">
        <f t="shared" si="22"/>
        <v>0</v>
      </c>
    </row>
    <row r="407" spans="1:9" s="17" customFormat="1" ht="15" customHeight="1">
      <c r="A407" s="17">
        <v>286</v>
      </c>
      <c r="B407" s="17" t="s">
        <v>444</v>
      </c>
      <c r="C407" s="33" t="s">
        <v>421</v>
      </c>
      <c r="D407" s="34">
        <v>3.7</v>
      </c>
      <c r="E407" s="35">
        <v>1.89</v>
      </c>
      <c r="F407" s="17" t="s">
        <v>442</v>
      </c>
      <c r="G407" s="35">
        <v>22.68</v>
      </c>
      <c r="H407" s="61"/>
      <c r="I407" s="35">
        <f t="shared" si="22"/>
        <v>0</v>
      </c>
    </row>
    <row r="408" spans="1:9" ht="15" customHeight="1">
      <c r="A408" s="2">
        <v>287</v>
      </c>
      <c r="B408" s="2" t="s">
        <v>445</v>
      </c>
      <c r="C408" s="23" t="s">
        <v>446</v>
      </c>
      <c r="D408" s="24">
        <v>3.7</v>
      </c>
      <c r="E408" s="25">
        <v>2.29</v>
      </c>
      <c r="F408" s="2" t="s">
        <v>442</v>
      </c>
      <c r="G408" s="25">
        <v>27.48</v>
      </c>
      <c r="H408" s="59"/>
      <c r="I408" s="25">
        <f t="shared" si="22"/>
        <v>0</v>
      </c>
    </row>
    <row r="409" spans="1:9" s="17" customFormat="1" ht="15" customHeight="1">
      <c r="A409" s="17">
        <v>288</v>
      </c>
      <c r="B409" s="17" t="s">
        <v>447</v>
      </c>
      <c r="C409" s="33" t="s">
        <v>415</v>
      </c>
      <c r="D409" s="34">
        <v>3.7</v>
      </c>
      <c r="E409" s="35">
        <v>1.99</v>
      </c>
      <c r="F409" s="17" t="s">
        <v>442</v>
      </c>
      <c r="G409" s="35">
        <v>23.88</v>
      </c>
      <c r="H409" s="61"/>
      <c r="I409" s="35">
        <f t="shared" si="22"/>
        <v>0</v>
      </c>
    </row>
    <row r="410" spans="1:9" ht="15" customHeight="1">
      <c r="A410" s="2">
        <v>289</v>
      </c>
      <c r="B410" s="2" t="s">
        <v>448</v>
      </c>
      <c r="C410" s="23" t="s">
        <v>424</v>
      </c>
      <c r="D410" s="24">
        <v>3.7</v>
      </c>
      <c r="E410" s="25">
        <v>2.19</v>
      </c>
      <c r="F410" s="2" t="s">
        <v>442</v>
      </c>
      <c r="G410" s="25">
        <v>26.28</v>
      </c>
      <c r="H410" s="59"/>
      <c r="I410" s="25">
        <f t="shared" si="22"/>
        <v>0</v>
      </c>
    </row>
    <row r="411" spans="1:9" s="14" customFormat="1" ht="15" customHeight="1">
      <c r="A411" s="57"/>
      <c r="B411" s="52" t="s">
        <v>428</v>
      </c>
      <c r="C411" s="55" t="s">
        <v>46</v>
      </c>
      <c r="D411" s="54" t="s">
        <v>62</v>
      </c>
      <c r="E411" s="54" t="s">
        <v>63</v>
      </c>
      <c r="F411" s="55" t="s">
        <v>49</v>
      </c>
      <c r="G411" s="54" t="s">
        <v>64</v>
      </c>
      <c r="H411" s="13" t="s">
        <v>65</v>
      </c>
      <c r="I411" s="54" t="s">
        <v>51</v>
      </c>
    </row>
    <row r="412" spans="1:9" ht="15" customHeight="1">
      <c r="A412" s="18">
        <v>292</v>
      </c>
      <c r="B412" s="18" t="s">
        <v>41</v>
      </c>
      <c r="C412" s="48" t="s">
        <v>424</v>
      </c>
      <c r="D412" s="49">
        <v>3.2</v>
      </c>
      <c r="E412" s="50">
        <v>1.89</v>
      </c>
      <c r="F412" s="18" t="s">
        <v>442</v>
      </c>
      <c r="G412" s="50">
        <v>22.68</v>
      </c>
      <c r="H412" s="62"/>
      <c r="I412" s="50">
        <f t="shared" ref="I412:I417" si="23">G412*H412</f>
        <v>0</v>
      </c>
    </row>
    <row r="413" spans="1:9" ht="15" customHeight="1">
      <c r="A413" s="2">
        <v>293</v>
      </c>
      <c r="B413" s="2" t="s">
        <v>449</v>
      </c>
      <c r="C413" s="23" t="s">
        <v>446</v>
      </c>
      <c r="D413" s="24">
        <v>3.2</v>
      </c>
      <c r="E413" s="25">
        <v>1.99</v>
      </c>
      <c r="F413" s="2" t="s">
        <v>442</v>
      </c>
      <c r="G413" s="25">
        <v>23.88</v>
      </c>
      <c r="H413" s="59"/>
      <c r="I413" s="25">
        <f t="shared" si="23"/>
        <v>0</v>
      </c>
    </row>
    <row r="414" spans="1:9" s="18" customFormat="1" ht="15" customHeight="1">
      <c r="A414" s="18">
        <v>294</v>
      </c>
      <c r="B414" s="18" t="s">
        <v>450</v>
      </c>
      <c r="C414" s="48" t="s">
        <v>408</v>
      </c>
      <c r="D414" s="49">
        <v>3.3</v>
      </c>
      <c r="E414" s="50">
        <v>1.79</v>
      </c>
      <c r="F414" s="18" t="s">
        <v>451</v>
      </c>
      <c r="G414" s="50">
        <v>35.799999999999997</v>
      </c>
      <c r="H414" s="62"/>
      <c r="I414" s="50">
        <f t="shared" si="23"/>
        <v>0</v>
      </c>
    </row>
    <row r="415" spans="1:9" ht="15" customHeight="1">
      <c r="A415" s="2">
        <v>295</v>
      </c>
      <c r="B415" s="2" t="s">
        <v>452</v>
      </c>
      <c r="C415" s="23" t="s">
        <v>32</v>
      </c>
      <c r="D415" s="24">
        <v>3.4</v>
      </c>
      <c r="E415" s="25">
        <v>1.89</v>
      </c>
      <c r="F415" s="2" t="s">
        <v>451</v>
      </c>
      <c r="G415" s="25">
        <v>37.799999999999997</v>
      </c>
      <c r="H415" s="59"/>
      <c r="I415" s="25">
        <f t="shared" si="23"/>
        <v>0</v>
      </c>
    </row>
    <row r="416" spans="1:9" s="18" customFormat="1" ht="15" customHeight="1">
      <c r="A416" s="18">
        <v>296</v>
      </c>
      <c r="B416" s="18" t="s">
        <v>453</v>
      </c>
      <c r="C416" s="48" t="s">
        <v>415</v>
      </c>
      <c r="D416" s="49">
        <v>3.1</v>
      </c>
      <c r="E416" s="50">
        <v>1.99</v>
      </c>
      <c r="F416" s="18" t="s">
        <v>451</v>
      </c>
      <c r="G416" s="50">
        <v>39.799999999999997</v>
      </c>
      <c r="H416" s="62"/>
      <c r="I416" s="50">
        <f t="shared" si="23"/>
        <v>0</v>
      </c>
    </row>
    <row r="417" spans="1:9" ht="15" customHeight="1">
      <c r="A417" s="2">
        <v>297</v>
      </c>
      <c r="B417" s="2" t="s">
        <v>454</v>
      </c>
      <c r="C417" s="23" t="s">
        <v>424</v>
      </c>
      <c r="D417" s="24">
        <v>3.1</v>
      </c>
      <c r="E417" s="25">
        <v>2.1</v>
      </c>
      <c r="F417" s="2" t="s">
        <v>451</v>
      </c>
      <c r="G417" s="25">
        <v>42</v>
      </c>
      <c r="H417" s="59"/>
      <c r="I417" s="25">
        <f t="shared" si="23"/>
        <v>0</v>
      </c>
    </row>
    <row r="418" spans="1:9" ht="15" customHeight="1">
      <c r="A418" s="29"/>
      <c r="B418" s="30" t="s">
        <v>429</v>
      </c>
      <c r="C418" s="31" t="s">
        <v>46</v>
      </c>
      <c r="D418" s="32" t="s">
        <v>62</v>
      </c>
      <c r="E418" s="32" t="s">
        <v>63</v>
      </c>
      <c r="F418" s="31" t="s">
        <v>49</v>
      </c>
      <c r="G418" s="32" t="s">
        <v>64</v>
      </c>
      <c r="H418" s="5" t="s">
        <v>65</v>
      </c>
      <c r="I418" s="32" t="s">
        <v>51</v>
      </c>
    </row>
    <row r="419" spans="1:9" s="17" customFormat="1" ht="15" customHeight="1">
      <c r="A419" s="17">
        <v>301</v>
      </c>
      <c r="B419" s="17" t="s">
        <v>455</v>
      </c>
      <c r="C419" s="33" t="s">
        <v>408</v>
      </c>
      <c r="D419" s="34">
        <v>3.57</v>
      </c>
      <c r="E419" s="35">
        <v>1.59</v>
      </c>
      <c r="F419" s="17" t="s">
        <v>442</v>
      </c>
      <c r="G419" s="35">
        <v>19.079999999999998</v>
      </c>
      <c r="H419" s="61"/>
      <c r="I419" s="35">
        <f t="shared" ref="I419:I425" si="24">G419*H419</f>
        <v>0</v>
      </c>
    </row>
    <row r="420" spans="1:9" ht="15" customHeight="1">
      <c r="A420" s="2">
        <v>302</v>
      </c>
      <c r="B420" s="2" t="s">
        <v>40</v>
      </c>
      <c r="C420" s="23" t="s">
        <v>408</v>
      </c>
      <c r="D420" s="24">
        <v>2.6</v>
      </c>
      <c r="E420" s="25">
        <v>1.69</v>
      </c>
      <c r="F420" s="2" t="s">
        <v>456</v>
      </c>
      <c r="G420" s="25">
        <v>40.56</v>
      </c>
      <c r="H420" s="59"/>
      <c r="I420" s="25">
        <f t="shared" si="24"/>
        <v>0</v>
      </c>
    </row>
    <row r="421" spans="1:9" s="17" customFormat="1" ht="15" customHeight="1">
      <c r="A421" s="17">
        <v>303</v>
      </c>
      <c r="B421" s="17" t="s">
        <v>457</v>
      </c>
      <c r="C421" s="33" t="s">
        <v>32</v>
      </c>
      <c r="D421" s="34">
        <v>3.2</v>
      </c>
      <c r="E421" s="35">
        <v>1.79</v>
      </c>
      <c r="F421" s="17" t="s">
        <v>456</v>
      </c>
      <c r="G421" s="35">
        <v>42.96</v>
      </c>
      <c r="H421" s="61"/>
      <c r="I421" s="35">
        <f t="shared" si="24"/>
        <v>0</v>
      </c>
    </row>
    <row r="422" spans="1:9" ht="15" customHeight="1">
      <c r="A422" s="2">
        <v>304</v>
      </c>
      <c r="B422" s="2" t="s">
        <v>458</v>
      </c>
      <c r="C422" s="23" t="s">
        <v>424</v>
      </c>
      <c r="D422" s="24">
        <v>3.3</v>
      </c>
      <c r="E422" s="25">
        <v>1.99</v>
      </c>
      <c r="F422" s="2" t="s">
        <v>456</v>
      </c>
      <c r="G422" s="25">
        <v>47.76</v>
      </c>
      <c r="H422" s="59"/>
      <c r="I422" s="25">
        <f t="shared" si="24"/>
        <v>0</v>
      </c>
    </row>
    <row r="423" spans="1:9" s="17" customFormat="1" ht="15" customHeight="1">
      <c r="A423" s="17">
        <v>305</v>
      </c>
      <c r="B423" s="17" t="s">
        <v>459</v>
      </c>
      <c r="C423" s="33" t="s">
        <v>415</v>
      </c>
      <c r="D423" s="34">
        <v>3.47</v>
      </c>
      <c r="E423" s="35">
        <v>1.99</v>
      </c>
      <c r="F423" s="17" t="s">
        <v>442</v>
      </c>
      <c r="G423" s="35">
        <v>23.88</v>
      </c>
      <c r="H423" s="61"/>
      <c r="I423" s="35">
        <f t="shared" si="24"/>
        <v>0</v>
      </c>
    </row>
    <row r="424" spans="1:9" ht="15" customHeight="1">
      <c r="A424" s="2">
        <v>306</v>
      </c>
      <c r="B424" s="2" t="s">
        <v>460</v>
      </c>
      <c r="C424" s="23" t="s">
        <v>408</v>
      </c>
      <c r="D424" s="24">
        <v>3.5</v>
      </c>
      <c r="E424" s="25">
        <v>2.39</v>
      </c>
      <c r="F424" s="2" t="s">
        <v>442</v>
      </c>
      <c r="G424" s="25">
        <v>28.68</v>
      </c>
      <c r="H424" s="59"/>
      <c r="I424" s="25">
        <f t="shared" si="24"/>
        <v>0</v>
      </c>
    </row>
    <row r="425" spans="1:9" s="17" customFormat="1" ht="15" customHeight="1">
      <c r="A425" s="17">
        <v>307</v>
      </c>
      <c r="B425" s="17" t="s">
        <v>461</v>
      </c>
      <c r="C425" s="33" t="s">
        <v>424</v>
      </c>
      <c r="D425" s="34">
        <v>3.7</v>
      </c>
      <c r="E425" s="35">
        <v>2.59</v>
      </c>
      <c r="F425" s="17" t="s">
        <v>442</v>
      </c>
      <c r="G425" s="35">
        <v>31.08</v>
      </c>
      <c r="H425" s="61"/>
      <c r="I425" s="35">
        <f t="shared" si="24"/>
        <v>0</v>
      </c>
    </row>
    <row r="426" spans="1:9" s="14" customFormat="1" ht="15" customHeight="1">
      <c r="A426" s="57"/>
      <c r="B426" s="52" t="s">
        <v>430</v>
      </c>
      <c r="C426" s="55" t="s">
        <v>46</v>
      </c>
      <c r="D426" s="54" t="s">
        <v>62</v>
      </c>
      <c r="E426" s="54" t="s">
        <v>63</v>
      </c>
      <c r="F426" s="55" t="s">
        <v>49</v>
      </c>
      <c r="G426" s="54" t="s">
        <v>64</v>
      </c>
      <c r="H426" s="13" t="s">
        <v>65</v>
      </c>
      <c r="I426" s="54" t="s">
        <v>51</v>
      </c>
    </row>
    <row r="427" spans="1:9" ht="15" customHeight="1">
      <c r="A427" s="2">
        <v>311</v>
      </c>
      <c r="B427" s="2" t="s">
        <v>462</v>
      </c>
      <c r="C427" s="23" t="s">
        <v>412</v>
      </c>
      <c r="D427" s="24">
        <v>3.4</v>
      </c>
      <c r="E427" s="25">
        <v>1.59</v>
      </c>
      <c r="F427" s="2" t="s">
        <v>442</v>
      </c>
      <c r="G427" s="25">
        <v>19.079999999999998</v>
      </c>
      <c r="H427" s="59"/>
      <c r="I427" s="25">
        <f>G427*H427</f>
        <v>0</v>
      </c>
    </row>
    <row r="428" spans="1:9" s="18" customFormat="1" ht="15" customHeight="1">
      <c r="A428" s="18">
        <v>312</v>
      </c>
      <c r="B428" s="18" t="s">
        <v>463</v>
      </c>
      <c r="C428" s="48" t="s">
        <v>412</v>
      </c>
      <c r="D428" s="49">
        <v>3.4</v>
      </c>
      <c r="E428" s="50">
        <v>1.69</v>
      </c>
      <c r="F428" s="18" t="s">
        <v>442</v>
      </c>
      <c r="G428" s="50">
        <v>20.28</v>
      </c>
      <c r="H428" s="62"/>
      <c r="I428" s="50">
        <f>G428*H428</f>
        <v>0</v>
      </c>
    </row>
    <row r="429" spans="1:9" ht="15" customHeight="1">
      <c r="A429" s="2">
        <v>313</v>
      </c>
      <c r="B429" s="2" t="s">
        <v>464</v>
      </c>
      <c r="C429" s="23" t="s">
        <v>412</v>
      </c>
      <c r="D429" s="24">
        <v>3.4</v>
      </c>
      <c r="E429" s="25">
        <v>1.79</v>
      </c>
      <c r="F429" s="2" t="s">
        <v>442</v>
      </c>
      <c r="G429" s="25">
        <v>21.48</v>
      </c>
      <c r="H429" s="59"/>
      <c r="I429" s="25">
        <f>G429*H429</f>
        <v>0</v>
      </c>
    </row>
    <row r="430" spans="1:9" s="18" customFormat="1" ht="15" customHeight="1">
      <c r="A430" s="18">
        <v>314</v>
      </c>
      <c r="B430" s="18" t="s">
        <v>465</v>
      </c>
      <c r="C430" s="48" t="s">
        <v>408</v>
      </c>
      <c r="D430" s="49">
        <v>2.98</v>
      </c>
      <c r="E430" s="50">
        <v>1.79</v>
      </c>
      <c r="F430" s="18" t="s">
        <v>442</v>
      </c>
      <c r="G430" s="50">
        <v>21.48</v>
      </c>
      <c r="H430" s="62"/>
      <c r="I430" s="50">
        <f>G430*H430</f>
        <v>0</v>
      </c>
    </row>
    <row r="431" spans="1:9" ht="15" customHeight="1">
      <c r="A431" s="2">
        <v>315</v>
      </c>
      <c r="B431" s="2" t="s">
        <v>466</v>
      </c>
      <c r="C431" s="23" t="s">
        <v>412</v>
      </c>
      <c r="D431" s="24">
        <v>3.58</v>
      </c>
      <c r="E431" s="25">
        <v>2.19</v>
      </c>
      <c r="F431" s="2" t="s">
        <v>442</v>
      </c>
      <c r="G431" s="25">
        <v>26.28</v>
      </c>
      <c r="H431" s="59"/>
      <c r="I431" s="25">
        <f>G431*H431</f>
        <v>0</v>
      </c>
    </row>
    <row r="432" spans="1:9" ht="15" customHeight="1">
      <c r="A432" s="29"/>
      <c r="B432" s="30" t="s">
        <v>431</v>
      </c>
      <c r="C432" s="31" t="s">
        <v>46</v>
      </c>
      <c r="D432" s="32" t="s">
        <v>62</v>
      </c>
      <c r="E432" s="32" t="s">
        <v>63</v>
      </c>
      <c r="F432" s="31" t="s">
        <v>49</v>
      </c>
      <c r="G432" s="32" t="s">
        <v>64</v>
      </c>
      <c r="H432" s="5" t="s">
        <v>65</v>
      </c>
      <c r="I432" s="32" t="s">
        <v>51</v>
      </c>
    </row>
    <row r="433" spans="1:9" s="17" customFormat="1" ht="15" customHeight="1">
      <c r="A433" s="17">
        <v>320</v>
      </c>
      <c r="B433" s="17" t="s">
        <v>467</v>
      </c>
      <c r="C433" s="33" t="s">
        <v>408</v>
      </c>
      <c r="D433" s="34">
        <v>3.38</v>
      </c>
      <c r="E433" s="35">
        <v>1.99</v>
      </c>
      <c r="F433" s="17" t="s">
        <v>456</v>
      </c>
      <c r="G433" s="35">
        <v>47.76</v>
      </c>
      <c r="H433" s="61"/>
      <c r="I433" s="35">
        <f t="shared" ref="I433:I440" si="25">G433*H433</f>
        <v>0</v>
      </c>
    </row>
    <row r="434" spans="1:9" ht="15" customHeight="1">
      <c r="A434" s="2">
        <v>321</v>
      </c>
      <c r="B434" s="2" t="s">
        <v>468</v>
      </c>
      <c r="C434" s="23" t="s">
        <v>412</v>
      </c>
      <c r="D434" s="24">
        <v>3.29</v>
      </c>
      <c r="E434" s="25">
        <v>2.1</v>
      </c>
      <c r="F434" s="2" t="s">
        <v>456</v>
      </c>
      <c r="G434" s="25">
        <v>50.4</v>
      </c>
      <c r="H434" s="59"/>
      <c r="I434" s="25">
        <f t="shared" si="25"/>
        <v>0</v>
      </c>
    </row>
    <row r="435" spans="1:9" s="17" customFormat="1" ht="15" customHeight="1">
      <c r="A435" s="17">
        <v>322</v>
      </c>
      <c r="B435" s="17" t="s">
        <v>469</v>
      </c>
      <c r="C435" s="33" t="s">
        <v>424</v>
      </c>
      <c r="D435" s="34">
        <v>3.69</v>
      </c>
      <c r="E435" s="35">
        <v>2.19</v>
      </c>
      <c r="F435" s="17" t="s">
        <v>456</v>
      </c>
      <c r="G435" s="35">
        <v>52.56</v>
      </c>
      <c r="H435" s="61"/>
      <c r="I435" s="35">
        <f t="shared" si="25"/>
        <v>0</v>
      </c>
    </row>
    <row r="436" spans="1:9" ht="15" customHeight="1">
      <c r="A436" s="2">
        <v>324</v>
      </c>
      <c r="B436" s="2" t="s">
        <v>470</v>
      </c>
      <c r="C436" s="23" t="s">
        <v>408</v>
      </c>
      <c r="D436" s="24">
        <v>2.58</v>
      </c>
      <c r="E436" s="25">
        <v>1.49</v>
      </c>
      <c r="F436" s="2" t="s">
        <v>442</v>
      </c>
      <c r="G436" s="25">
        <v>17.88</v>
      </c>
      <c r="H436" s="59"/>
      <c r="I436" s="25">
        <f t="shared" si="25"/>
        <v>0</v>
      </c>
    </row>
    <row r="437" spans="1:9" s="17" customFormat="1" ht="15" customHeight="1">
      <c r="A437" s="17">
        <v>325</v>
      </c>
      <c r="B437" s="17" t="s">
        <v>471</v>
      </c>
      <c r="C437" s="33" t="s">
        <v>32</v>
      </c>
      <c r="D437" s="34">
        <v>2.58</v>
      </c>
      <c r="E437" s="35">
        <v>1.59</v>
      </c>
      <c r="F437" s="17" t="s">
        <v>442</v>
      </c>
      <c r="G437" s="35">
        <v>19.079999999999998</v>
      </c>
      <c r="H437" s="61"/>
      <c r="I437" s="35">
        <f t="shared" si="25"/>
        <v>0</v>
      </c>
    </row>
    <row r="438" spans="1:9" ht="15" customHeight="1">
      <c r="A438" s="2">
        <v>326</v>
      </c>
      <c r="B438" s="2" t="s">
        <v>472</v>
      </c>
      <c r="C438" s="23" t="s">
        <v>424</v>
      </c>
      <c r="D438" s="24">
        <v>3.75</v>
      </c>
      <c r="E438" s="25">
        <v>1.69</v>
      </c>
      <c r="F438" s="2" t="s">
        <v>442</v>
      </c>
      <c r="G438" s="25">
        <v>20.28</v>
      </c>
      <c r="H438" s="59"/>
      <c r="I438" s="25">
        <f t="shared" si="25"/>
        <v>0</v>
      </c>
    </row>
    <row r="439" spans="1:9" s="17" customFormat="1" ht="15" customHeight="1">
      <c r="A439" s="17">
        <v>327</v>
      </c>
      <c r="B439" s="17" t="s">
        <v>35</v>
      </c>
      <c r="C439" s="33" t="s">
        <v>36</v>
      </c>
      <c r="D439" s="34">
        <v>3.38</v>
      </c>
      <c r="E439" s="35">
        <v>1.99</v>
      </c>
      <c r="F439" s="17" t="s">
        <v>442</v>
      </c>
      <c r="G439" s="35">
        <v>23.88</v>
      </c>
      <c r="H439" s="61"/>
      <c r="I439" s="35">
        <f t="shared" si="25"/>
        <v>0</v>
      </c>
    </row>
    <row r="440" spans="1:9" ht="15" customHeight="1">
      <c r="A440" s="2">
        <v>328</v>
      </c>
      <c r="B440" s="2" t="s">
        <v>473</v>
      </c>
      <c r="C440" s="23" t="s">
        <v>424</v>
      </c>
      <c r="D440" s="24">
        <v>2.5</v>
      </c>
      <c r="E440" s="25">
        <v>2.19</v>
      </c>
      <c r="F440" s="2" t="s">
        <v>442</v>
      </c>
      <c r="G440" s="25">
        <v>26.28</v>
      </c>
      <c r="H440" s="59"/>
      <c r="I440" s="25">
        <f t="shared" si="25"/>
        <v>0</v>
      </c>
    </row>
    <row r="441" spans="1:9" ht="15" customHeight="1">
      <c r="A441" s="74" t="s">
        <v>1</v>
      </c>
      <c r="B441" s="74"/>
      <c r="C441" s="74"/>
      <c r="D441" s="74"/>
      <c r="E441" s="74"/>
      <c r="F441" s="74"/>
      <c r="G441" s="74"/>
      <c r="H441" s="74"/>
      <c r="I441" s="3">
        <f>SUM(I25:I440)</f>
        <v>0</v>
      </c>
    </row>
    <row r="442" spans="1:9" ht="15" customHeight="1">
      <c r="A442" s="91" t="s">
        <v>68</v>
      </c>
      <c r="B442" s="91"/>
      <c r="C442" s="91"/>
      <c r="D442" s="91"/>
      <c r="E442" s="91"/>
      <c r="F442" s="91"/>
      <c r="G442" s="91"/>
      <c r="H442" s="91"/>
      <c r="I442" s="91"/>
    </row>
    <row r="443" spans="1:9" ht="15" customHeight="1">
      <c r="A443" s="91"/>
      <c r="B443" s="91"/>
      <c r="C443" s="91"/>
      <c r="D443" s="91"/>
      <c r="E443" s="91"/>
      <c r="F443" s="91"/>
      <c r="G443" s="91"/>
      <c r="H443" s="91"/>
      <c r="I443" s="91"/>
    </row>
    <row r="444" spans="1:9" ht="15" customHeight="1">
      <c r="A444" s="91"/>
      <c r="B444" s="91"/>
      <c r="C444" s="91"/>
      <c r="D444" s="91"/>
      <c r="E444" s="91"/>
      <c r="F444" s="91"/>
      <c r="G444" s="91"/>
      <c r="H444" s="91"/>
      <c r="I444" s="91"/>
    </row>
    <row r="445" spans="1:9" ht="15" customHeight="1">
      <c r="A445" s="91"/>
      <c r="B445" s="91"/>
      <c r="C445" s="91"/>
      <c r="D445" s="91"/>
      <c r="E445" s="91"/>
      <c r="F445" s="91"/>
      <c r="G445" s="91"/>
      <c r="H445" s="91"/>
      <c r="I445" s="91"/>
    </row>
    <row r="446" spans="1:9" ht="15" customHeight="1">
      <c r="A446" s="91"/>
      <c r="B446" s="91"/>
      <c r="C446" s="91"/>
      <c r="D446" s="91"/>
      <c r="E446" s="91"/>
      <c r="F446" s="91"/>
      <c r="G446" s="91"/>
      <c r="H446" s="91"/>
      <c r="I446" s="91"/>
    </row>
    <row r="447" spans="1:9" ht="15" customHeight="1">
      <c r="A447" s="92" t="s">
        <v>72</v>
      </c>
      <c r="B447" s="93"/>
      <c r="C447" s="93"/>
      <c r="D447" s="93"/>
      <c r="E447" s="93"/>
      <c r="F447" s="94" t="s">
        <v>69</v>
      </c>
      <c r="G447" s="95"/>
      <c r="H447" s="95"/>
      <c r="I447" s="95"/>
    </row>
    <row r="448" spans="1:9" ht="15" customHeight="1">
      <c r="A448" s="96" t="s">
        <v>70</v>
      </c>
      <c r="B448" s="93"/>
      <c r="C448" s="93"/>
      <c r="D448" s="93"/>
      <c r="E448" s="93"/>
      <c r="F448" s="94" t="s">
        <v>71</v>
      </c>
      <c r="G448" s="95"/>
      <c r="H448" s="95"/>
      <c r="I448" s="95"/>
    </row>
  </sheetData>
  <sheetProtection selectLockedCells="1"/>
  <protectedRanges>
    <protectedRange sqref="A14:B16" name="dates de campagne_1"/>
  </protectedRanges>
  <mergeCells count="213">
    <mergeCell ref="A395:A396"/>
    <mergeCell ref="F395:F396"/>
    <mergeCell ref="G395:G396"/>
    <mergeCell ref="H395:H396"/>
    <mergeCell ref="I395:I396"/>
    <mergeCell ref="A402:A403"/>
    <mergeCell ref="F402:F403"/>
    <mergeCell ref="G402:G403"/>
    <mergeCell ref="H402:H403"/>
    <mergeCell ref="I402:I403"/>
    <mergeCell ref="A397:A398"/>
    <mergeCell ref="F397:F398"/>
    <mergeCell ref="G397:G398"/>
    <mergeCell ref="H397:H398"/>
    <mergeCell ref="I397:I398"/>
    <mergeCell ref="A399:A400"/>
    <mergeCell ref="F399:F400"/>
    <mergeCell ref="G399:G400"/>
    <mergeCell ref="H399:H400"/>
    <mergeCell ref="I399:I400"/>
    <mergeCell ref="A378:A380"/>
    <mergeCell ref="F378:F380"/>
    <mergeCell ref="G378:G380"/>
    <mergeCell ref="H378:H380"/>
    <mergeCell ref="I378:I380"/>
    <mergeCell ref="A381:A383"/>
    <mergeCell ref="F381:F383"/>
    <mergeCell ref="G381:G383"/>
    <mergeCell ref="H381:H383"/>
    <mergeCell ref="I381:I383"/>
    <mergeCell ref="A100:A101"/>
    <mergeCell ref="F100:F101"/>
    <mergeCell ref="G100:G101"/>
    <mergeCell ref="H100:H101"/>
    <mergeCell ref="I100:I101"/>
    <mergeCell ref="A102:A103"/>
    <mergeCell ref="F102:F103"/>
    <mergeCell ref="G102:G103"/>
    <mergeCell ref="H102:H103"/>
    <mergeCell ref="I102:I103"/>
    <mergeCell ref="A96:A97"/>
    <mergeCell ref="F96:F97"/>
    <mergeCell ref="G96:G97"/>
    <mergeCell ref="H96:H97"/>
    <mergeCell ref="I96:I97"/>
    <mergeCell ref="A98:A99"/>
    <mergeCell ref="F98:F99"/>
    <mergeCell ref="G98:G99"/>
    <mergeCell ref="H98:H99"/>
    <mergeCell ref="I98:I99"/>
    <mergeCell ref="A92:A93"/>
    <mergeCell ref="F92:F93"/>
    <mergeCell ref="G92:G93"/>
    <mergeCell ref="H92:H93"/>
    <mergeCell ref="I92:I93"/>
    <mergeCell ref="A94:A95"/>
    <mergeCell ref="F94:F95"/>
    <mergeCell ref="G94:G95"/>
    <mergeCell ref="H94:H95"/>
    <mergeCell ref="I94:I95"/>
    <mergeCell ref="A88:A89"/>
    <mergeCell ref="F88:F89"/>
    <mergeCell ref="G88:G89"/>
    <mergeCell ref="H88:H89"/>
    <mergeCell ref="I88:I89"/>
    <mergeCell ref="A90:A91"/>
    <mergeCell ref="F90:F91"/>
    <mergeCell ref="G90:G91"/>
    <mergeCell ref="H90:H91"/>
    <mergeCell ref="I90:I91"/>
    <mergeCell ref="H82:H83"/>
    <mergeCell ref="I82:I83"/>
    <mergeCell ref="A84:A85"/>
    <mergeCell ref="F84:F85"/>
    <mergeCell ref="G84:G85"/>
    <mergeCell ref="H84:H85"/>
    <mergeCell ref="I84:I85"/>
    <mergeCell ref="A86:A87"/>
    <mergeCell ref="F86:F87"/>
    <mergeCell ref="G86:G87"/>
    <mergeCell ref="H86:H87"/>
    <mergeCell ref="I86:I87"/>
    <mergeCell ref="A442:I446"/>
    <mergeCell ref="A447:E447"/>
    <mergeCell ref="F447:I447"/>
    <mergeCell ref="A448:E448"/>
    <mergeCell ref="F448:I448"/>
    <mergeCell ref="A376:I376"/>
    <mergeCell ref="A349:I349"/>
    <mergeCell ref="A14:B16"/>
    <mergeCell ref="C14:I14"/>
    <mergeCell ref="C15:I15"/>
    <mergeCell ref="C16:I16"/>
    <mergeCell ref="A17:I17"/>
    <mergeCell ref="A18:B18"/>
    <mergeCell ref="E18:I18"/>
    <mergeCell ref="A19:B19"/>
    <mergeCell ref="C19:D19"/>
    <mergeCell ref="E19:I19"/>
    <mergeCell ref="A26:A28"/>
    <mergeCell ref="F26:F28"/>
    <mergeCell ref="G26:G28"/>
    <mergeCell ref="H26:H28"/>
    <mergeCell ref="I26:I28"/>
    <mergeCell ref="A32:A34"/>
    <mergeCell ref="F32:F34"/>
    <mergeCell ref="A1:I13"/>
    <mergeCell ref="A23:A24"/>
    <mergeCell ref="B23:B24"/>
    <mergeCell ref="C23:C24"/>
    <mergeCell ref="D23:D24"/>
    <mergeCell ref="E23:E24"/>
    <mergeCell ref="F23:F24"/>
    <mergeCell ref="G23:G24"/>
    <mergeCell ref="H23:H24"/>
    <mergeCell ref="I23:I24"/>
    <mergeCell ref="A20:B20"/>
    <mergeCell ref="E20:I20"/>
    <mergeCell ref="A21:B21"/>
    <mergeCell ref="C21:D21"/>
    <mergeCell ref="E21:I21"/>
    <mergeCell ref="A22:I22"/>
    <mergeCell ref="C20:D20"/>
    <mergeCell ref="G32:G34"/>
    <mergeCell ref="H32:H34"/>
    <mergeCell ref="I32:I34"/>
    <mergeCell ref="A29:A31"/>
    <mergeCell ref="F29:F31"/>
    <mergeCell ref="G29:G31"/>
    <mergeCell ref="H29:H31"/>
    <mergeCell ref="I29:I31"/>
    <mergeCell ref="A46:A47"/>
    <mergeCell ref="G46:G47"/>
    <mergeCell ref="H46:H47"/>
    <mergeCell ref="I46:I47"/>
    <mergeCell ref="A49:A50"/>
    <mergeCell ref="G49:G50"/>
    <mergeCell ref="H49:H50"/>
    <mergeCell ref="I49:I50"/>
    <mergeCell ref="A53:A54"/>
    <mergeCell ref="G53:G54"/>
    <mergeCell ref="H53:H54"/>
    <mergeCell ref="I53:I54"/>
    <mergeCell ref="A51:A52"/>
    <mergeCell ref="G51:G52"/>
    <mergeCell ref="H51:H52"/>
    <mergeCell ref="I51:I52"/>
    <mergeCell ref="A57:A58"/>
    <mergeCell ref="G57:G58"/>
    <mergeCell ref="H57:H58"/>
    <mergeCell ref="I57:I58"/>
    <mergeCell ref="A55:A56"/>
    <mergeCell ref="G55:G56"/>
    <mergeCell ref="H55:H56"/>
    <mergeCell ref="I55:I56"/>
    <mergeCell ref="A59:A60"/>
    <mergeCell ref="G59:G60"/>
    <mergeCell ref="H59:H60"/>
    <mergeCell ref="I59:I60"/>
    <mergeCell ref="A62:A63"/>
    <mergeCell ref="F62:F63"/>
    <mergeCell ref="G62:G63"/>
    <mergeCell ref="H62:H63"/>
    <mergeCell ref="I62:I63"/>
    <mergeCell ref="A64:A65"/>
    <mergeCell ref="F64:F65"/>
    <mergeCell ref="G64:G65"/>
    <mergeCell ref="H64:H65"/>
    <mergeCell ref="I64:I65"/>
    <mergeCell ref="A66:A67"/>
    <mergeCell ref="F66:F67"/>
    <mergeCell ref="G66:G67"/>
    <mergeCell ref="H66:H67"/>
    <mergeCell ref="I66:I67"/>
    <mergeCell ref="A68:A69"/>
    <mergeCell ref="F68:F69"/>
    <mergeCell ref="G68:G69"/>
    <mergeCell ref="H68:H69"/>
    <mergeCell ref="I68:I69"/>
    <mergeCell ref="A70:A71"/>
    <mergeCell ref="F70:F71"/>
    <mergeCell ref="G70:G71"/>
    <mergeCell ref="H70:H71"/>
    <mergeCell ref="I70:I71"/>
    <mergeCell ref="A72:A73"/>
    <mergeCell ref="F72:F73"/>
    <mergeCell ref="G72:G73"/>
    <mergeCell ref="H72:H73"/>
    <mergeCell ref="I72:I73"/>
    <mergeCell ref="A78:A79"/>
    <mergeCell ref="F78:F79"/>
    <mergeCell ref="G78:G79"/>
    <mergeCell ref="H78:H79"/>
    <mergeCell ref="I78:I79"/>
    <mergeCell ref="A80:A81"/>
    <mergeCell ref="F80:F81"/>
    <mergeCell ref="A441:H441"/>
    <mergeCell ref="A74:A75"/>
    <mergeCell ref="F74:F75"/>
    <mergeCell ref="G74:G75"/>
    <mergeCell ref="H74:H75"/>
    <mergeCell ref="I74:I75"/>
    <mergeCell ref="A76:A77"/>
    <mergeCell ref="F76:F77"/>
    <mergeCell ref="G76:G77"/>
    <mergeCell ref="H76:H77"/>
    <mergeCell ref="I76:I77"/>
    <mergeCell ref="G80:G81"/>
    <mergeCell ref="H80:H81"/>
    <mergeCell ref="I80:I81"/>
    <mergeCell ref="A82:A83"/>
    <mergeCell ref="F82:F83"/>
    <mergeCell ref="G82:G83"/>
  </mergeCells>
  <hyperlinks>
    <hyperlink ref="F448" r:id="rId1"/>
    <hyperlink ref="F447" r:id="rId2"/>
  </hyperlinks>
  <pageMargins left="0.25" right="0.25" top="0.75" bottom="0.75" header="0.3" footer="0.3"/>
  <pageSetup paperSize="9" scale="59" fitToHeight="0" pageOrder="overThenDown" orientation="portrait" horizontalDpi="300" verticalDpi="300" r:id="rId3"/>
  <rowBreaks count="4" manualBreakCount="4">
    <brk id="160" max="8" man="1"/>
    <brk id="246" max="8" man="1"/>
    <brk id="375" max="8" man="1"/>
    <brk id="348" max="8"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393eadc-9a2a-4b4d-9d79-d00f6487837e">
      <Terms xmlns="http://schemas.microsoft.com/office/infopath/2007/PartnerControls"/>
    </lcf76f155ced4ddcb4097134ff3c332f>
    <TaxCatchAll xmlns="d124e8eb-d5b2-4e33-8f56-dd3bc86aec3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A625835E1B654C90D71612DA5958B1" ma:contentTypeVersion="17" ma:contentTypeDescription="Crée un document." ma:contentTypeScope="" ma:versionID="ada5213ea2e44280503e6acfa524403f">
  <xsd:schema xmlns:xsd="http://www.w3.org/2001/XMLSchema" xmlns:xs="http://www.w3.org/2001/XMLSchema" xmlns:p="http://schemas.microsoft.com/office/2006/metadata/properties" xmlns:ns2="7393eadc-9a2a-4b4d-9d79-d00f6487837e" xmlns:ns3="d124e8eb-d5b2-4e33-8f56-dd3bc86aec32" targetNamespace="http://schemas.microsoft.com/office/2006/metadata/properties" ma:root="true" ma:fieldsID="c62922b09f2982d206c1f5fe5f68a7d2" ns2:_="" ns3:_="">
    <xsd:import namespace="7393eadc-9a2a-4b4d-9d79-d00f6487837e"/>
    <xsd:import namespace="d124e8eb-d5b2-4e33-8f56-dd3bc86ae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3eadc-9a2a-4b4d-9d79-d00f648783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24e8eb-d5b2-4e33-8f56-dd3bc86aec32"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808e34ca-a54c-41dd-ba55-6db699c8dc9f}" ma:internalName="TaxCatchAll" ma:showField="CatchAllData" ma:web="d124e8eb-d5b2-4e33-8f56-dd3bc86ae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62FADB-418B-4288-8B9C-36253FF209C2}">
  <ds:schemaRefs>
    <ds:schemaRef ds:uri="http://purl.org/dc/terms/"/>
    <ds:schemaRef ds:uri="d124e8eb-d5b2-4e33-8f56-dd3bc86aec32"/>
    <ds:schemaRef ds:uri="http://schemas.microsoft.com/office/infopath/2007/PartnerControls"/>
    <ds:schemaRef ds:uri="http://schemas.microsoft.com/office/2006/documentManagement/types"/>
    <ds:schemaRef ds:uri="http://www.w3.org/XML/1998/namespace"/>
    <ds:schemaRef ds:uri="http://purl.org/dc/elements/1.1/"/>
    <ds:schemaRef ds:uri="7393eadc-9a2a-4b4d-9d79-d00f6487837e"/>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91C77E9-1F6B-4182-8C4B-FDEC3E2BAF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3eadc-9a2a-4b4d-9d79-d00f6487837e"/>
    <ds:schemaRef ds:uri="d124e8eb-d5b2-4e33-8f56-dd3bc86aec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409A2E-F124-454A-ABA5-368C75284D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Worksheet</vt:lpstr>
      <vt:lpstr>Worksheet!Zone_d_impression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Jean-Marie</cp:lastModifiedBy>
  <cp:revision/>
  <cp:lastPrinted>2024-07-31T09:46:16Z</cp:lastPrinted>
  <dcterms:created xsi:type="dcterms:W3CDTF">2024-07-22T09:18:41Z</dcterms:created>
  <dcterms:modified xsi:type="dcterms:W3CDTF">2025-02-12T20:29:05Z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0x01010003A625835E1B654C90D71612DA5958B1</vt:lpwstr>
  </property>
</Properties>
</file>